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vershamtc-my.sharepoint.com/personal/louise_bareham_favershamtowncouncil_gov_uk/Documents/Budget/2022.2023/"/>
    </mc:Choice>
  </mc:AlternateContent>
  <xr:revisionPtr revIDLastSave="46" documentId="8_{EA6F828A-2ADE-443F-940A-C59F73ED1C93}" xr6:coauthVersionLast="47" xr6:coauthVersionMax="47" xr10:uidLastSave="{4E7F8977-E96A-46AA-95D3-D732C063AFF9}"/>
  <bookViews>
    <workbookView xWindow="-120" yWindow="-120" windowWidth="29040" windowHeight="15840" xr2:uid="{01381E76-A1B6-4911-BC84-1445323984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1" i="1" l="1"/>
  <c r="R191" i="1"/>
  <c r="Q85" i="1"/>
  <c r="R85" i="1" s="1"/>
  <c r="Q123" i="1"/>
  <c r="R123" i="1" s="1"/>
  <c r="O100" i="1"/>
  <c r="P100" i="1" s="1"/>
  <c r="Q173" i="1"/>
  <c r="R173" i="1" s="1"/>
  <c r="Q154" i="1"/>
  <c r="R154" i="1" s="1"/>
  <c r="O136" i="1"/>
  <c r="P136" i="1" s="1"/>
  <c r="Q143" i="1"/>
  <c r="R143" i="1" s="1"/>
  <c r="Q131" i="1"/>
  <c r="R131" i="1" s="1"/>
  <c r="Q118" i="1"/>
  <c r="R118" i="1" s="1"/>
  <c r="Q110" i="1"/>
  <c r="R110" i="1" s="1"/>
  <c r="Q96" i="1"/>
  <c r="R96" i="1" s="1"/>
  <c r="O91" i="1"/>
  <c r="P91" i="1" s="1"/>
  <c r="O20" i="1"/>
  <c r="Q29" i="1" s="1"/>
  <c r="R29" i="1" s="1"/>
  <c r="O68" i="1"/>
  <c r="P68" i="1" s="1"/>
  <c r="Q61" i="1"/>
  <c r="R61" i="1" s="1"/>
  <c r="Q40" i="1"/>
  <c r="R40" i="1" s="1"/>
  <c r="O14" i="1"/>
  <c r="P14" i="1" s="1"/>
  <c r="R197" i="1" l="1"/>
  <c r="P20" i="1"/>
  <c r="P19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tc={9D9785DA-5C4B-4200-9B51-B881452A15B3}</author>
  </authors>
  <commentList>
    <comment ref="B122" authorId="0" shapeId="0" xr:uid="{9D9785DA-5C4B-4200-9B51-B881452A15B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Community Development Officer budget</t>
      </text>
    </comment>
  </commentList>
</comments>
</file>

<file path=xl/sharedStrings.xml><?xml version="1.0" encoding="utf-8"?>
<sst xmlns="http://schemas.openxmlformats.org/spreadsheetml/2006/main" count="172" uniqueCount="133">
  <si>
    <t>Faversham Town Council</t>
  </si>
  <si>
    <t>Annual Budget - By Centre (Actual YTD Month 6)</t>
  </si>
  <si>
    <t xml:space="preserve">Note: ANNUAL BUDGET 2021-2022 </t>
  </si>
  <si>
    <t>2020-2021</t>
  </si>
  <si>
    <t>2021-2022</t>
  </si>
  <si>
    <t>2022-2023</t>
  </si>
  <si>
    <t>Budget</t>
  </si>
  <si>
    <t>Actual</t>
  </si>
  <si>
    <t>Agreed</t>
  </si>
  <si>
    <t>Total</t>
  </si>
  <si>
    <t>Actual YTD</t>
  </si>
  <si>
    <t>Income</t>
  </si>
  <si>
    <t>Precept</t>
  </si>
  <si>
    <t>Bank Interest</t>
  </si>
  <si>
    <t>Other Income</t>
  </si>
  <si>
    <t>Total Income</t>
  </si>
  <si>
    <t>Civic</t>
  </si>
  <si>
    <t>Carnival Night Income</t>
  </si>
  <si>
    <t>Annual Meeting &amp; Civic Service</t>
  </si>
  <si>
    <t>Carnival Night Expenditure</t>
  </si>
  <si>
    <t>Deputy Mayor's Allowance</t>
  </si>
  <si>
    <t>Industrial Bowls Competition</t>
  </si>
  <si>
    <t>Mayoral Allowance</t>
  </si>
  <si>
    <t>Mayoral Expenses</t>
  </si>
  <si>
    <t>Honorary Freeman</t>
  </si>
  <si>
    <t>Overhead Expenditure</t>
  </si>
  <si>
    <t>Staffing &amp; Professional</t>
  </si>
  <si>
    <t>Salaries</t>
  </si>
  <si>
    <t>Working From Home Allowance</t>
  </si>
  <si>
    <t>PAYE/National Insurance</t>
  </si>
  <si>
    <t>Pension</t>
  </si>
  <si>
    <t>Staff Training &amp; Expenses</t>
  </si>
  <si>
    <t>Cllrs Training &amp; Expenses</t>
  </si>
  <si>
    <t>Audit</t>
  </si>
  <si>
    <t>Office and Administration</t>
  </si>
  <si>
    <t>Legal &amp; Professional</t>
  </si>
  <si>
    <t>Insurances</t>
  </si>
  <si>
    <t>Subscriptions</t>
  </si>
  <si>
    <t>Electoral Provision</t>
  </si>
  <si>
    <t>Bank Charges</t>
  </si>
  <si>
    <t>Telephone/Alarm Lines</t>
  </si>
  <si>
    <t>Office Equipment</t>
  </si>
  <si>
    <t>IT</t>
  </si>
  <si>
    <t>Postage &amp; Stationery</t>
  </si>
  <si>
    <t>Printer</t>
  </si>
  <si>
    <t>Printing &amp; Advertising</t>
  </si>
  <si>
    <t>Meetings</t>
  </si>
  <si>
    <t>Newsletter</t>
  </si>
  <si>
    <t>Fav &amp; Dist Community Lottery</t>
  </si>
  <si>
    <t>Omega Cashbook</t>
  </si>
  <si>
    <t>Covid-19</t>
  </si>
  <si>
    <t>The Guildhall</t>
  </si>
  <si>
    <t>Guildhall Lettings</t>
  </si>
  <si>
    <t>Guildhall Weddings</t>
  </si>
  <si>
    <t>Electricity Market Contributio</t>
  </si>
  <si>
    <t>Rates</t>
  </si>
  <si>
    <t>Electricity</t>
  </si>
  <si>
    <t>Water</t>
  </si>
  <si>
    <t>Clock Maintenance</t>
  </si>
  <si>
    <t>Maintenance</t>
  </si>
  <si>
    <t>Alarm Maintenance</t>
  </si>
  <si>
    <t>Window Cleaning</t>
  </si>
  <si>
    <t>Guildhall Lift Maintenance</t>
  </si>
  <si>
    <t>Guildhall Reserves</t>
  </si>
  <si>
    <t>Front Brents Jetty</t>
  </si>
  <si>
    <t>Front Brents Moorings</t>
  </si>
  <si>
    <t>Belvedere Road Moorings</t>
  </si>
  <si>
    <t>Facilities Management</t>
  </si>
  <si>
    <t>Sub-Contract Services</t>
  </si>
  <si>
    <t>Uniform</t>
  </si>
  <si>
    <t>Vehicles</t>
  </si>
  <si>
    <t>Vehicle Fuel</t>
  </si>
  <si>
    <t>Facilities Manager Equipment</t>
  </si>
  <si>
    <t>Storage Container</t>
  </si>
  <si>
    <t>Facilities Manager Miscellaneo</t>
  </si>
  <si>
    <t>Grants</t>
  </si>
  <si>
    <t>Grants Received</t>
  </si>
  <si>
    <t>Free Local Advice Services</t>
  </si>
  <si>
    <t>Pop-up Events</t>
  </si>
  <si>
    <t>Proms in the Market Place</t>
  </si>
  <si>
    <t>Website/Social Media</t>
  </si>
  <si>
    <t>Advertising</t>
  </si>
  <si>
    <t>What's On Guide</t>
  </si>
  <si>
    <t>Walking Guides</t>
  </si>
  <si>
    <t>Events</t>
  </si>
  <si>
    <t>Fiver Fest Faversham Income</t>
  </si>
  <si>
    <t>Transport Weekend Income</t>
  </si>
  <si>
    <t>Transport Weekend</t>
  </si>
  <si>
    <t>Community Events</t>
  </si>
  <si>
    <t>Public Spaces</t>
  </si>
  <si>
    <t>Tikspac</t>
  </si>
  <si>
    <t>Public Spaces Projects</t>
  </si>
  <si>
    <t>Special Provision</t>
  </si>
  <si>
    <t>Allotments Income</t>
  </si>
  <si>
    <t>Faversham Lottery</t>
  </si>
  <si>
    <t>Magna Carta Income</t>
  </si>
  <si>
    <t>London Bridge Regalia</t>
  </si>
  <si>
    <t>Youth Facilities</t>
  </si>
  <si>
    <t>Neighbourhood Plan</t>
  </si>
  <si>
    <t>Special Projects</t>
  </si>
  <si>
    <t>Allotments</t>
  </si>
  <si>
    <t>Magna Carta</t>
  </si>
  <si>
    <t>Floral Displays</t>
  </si>
  <si>
    <t>20's Plenty</t>
  </si>
  <si>
    <t>Swing Bridge</t>
  </si>
  <si>
    <t>LCWIP</t>
  </si>
  <si>
    <t>12 Market Place Premises</t>
  </si>
  <si>
    <t>12 Market Place Lettings</t>
  </si>
  <si>
    <t>Recycling Waste Collection</t>
  </si>
  <si>
    <t>Loan Repayment</t>
  </si>
  <si>
    <t>12 Market Lift Maintenance</t>
  </si>
  <si>
    <t>12 Market Place - Misc</t>
  </si>
  <si>
    <t>Expenditure</t>
  </si>
  <si>
    <t>DRAFT</t>
  </si>
  <si>
    <t>Charters Insurance</t>
  </si>
  <si>
    <t>INCOME</t>
  </si>
  <si>
    <t>EXPENDITURE</t>
  </si>
  <si>
    <t>Payroll (Sage software)</t>
  </si>
  <si>
    <t>Hygiene (including COVID measures)</t>
  </si>
  <si>
    <t>Guildhall Weddings (marketing)</t>
  </si>
  <si>
    <t>Tourism/EBD</t>
  </si>
  <si>
    <t xml:space="preserve"> </t>
  </si>
  <si>
    <t>Queen's Platinum Jubilee</t>
  </si>
  <si>
    <t xml:space="preserve">Climate &amp; Biodiversity </t>
  </si>
  <si>
    <t>Websites</t>
  </si>
  <si>
    <t xml:space="preserve">Community Support </t>
  </si>
  <si>
    <t>Community development</t>
  </si>
  <si>
    <t>Marketing development</t>
  </si>
  <si>
    <t>External decorating</t>
  </si>
  <si>
    <t>Exterior window repair</t>
  </si>
  <si>
    <t>Exterior scaffolding</t>
  </si>
  <si>
    <t>Speciliast paint</t>
  </si>
  <si>
    <t xml:space="preserve">Exterior decorating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</si>
</sst>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0" fontId="0" fillId="0" borderId="1" xfId="0" applyBorder="1"/>
    <xf numFmtId="0" fontId="0" fillId="0" borderId="0" xfId="0" applyBorder="1"/>
    <xf numFmtId="165" fontId="0" fillId="0" borderId="2" xfId="1" applyNumberFormat="1" applyFont="1" applyBorder="1" applyProtection="1">
      <protection locked="0"/>
    </xf>
    <xf numFmtId="165" fontId="0" fillId="0" borderId="2" xfId="1" applyNumberFormat="1" applyFont="1" applyBorder="1"/>
    <xf numFmtId="165" fontId="0" fillId="0" borderId="0" xfId="1" applyNumberFormat="1" applyFont="1" applyBorder="1"/>
    <xf numFmtId="165" fontId="0" fillId="0" borderId="2" xfId="0" applyNumberFormat="1" applyBorder="1"/>
    <xf numFmtId="0" fontId="2" fillId="0" borderId="0" xfId="0" applyFont="1" applyProtection="1">
      <protection locked="0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ouise Bareham" id="{2A5BF6C1-8AA9-4AA2-9140-6F91F38D59DA}" userId="S::louise.bareham@favershamtowncouncil.gov.uk::d4c2a962-5615-4574-8053-f04fd2f76ec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2" dT="2021-10-20T07:52:28.21" personId="{2A5BF6C1-8AA9-4AA2-9140-6F91F38D59DA}" id="{9D9785DA-5C4B-4200-9B51-B881452A15B3}">
    <text>Community Development Officer budget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4A8B-D01E-46D3-A203-A6B86982D32F}">
  <dimension ref="A1:R201"/>
  <sheetViews>
    <sheetView tabSelected="1" workbookViewId="0">
      <pane ySplit="8" topLeftCell="A180" activePane="bottomLeft" state="frozen"/>
      <selection pane="bottomLeft" activeCell="B190" sqref="B190"/>
    </sheetView>
  </sheetViews>
  <sheetFormatPr defaultRowHeight="15" x14ac:dyDescent="0.25"/>
  <cols>
    <col min="2" max="2" width="30.85546875" bestFit="1" customWidth="1"/>
    <col min="3" max="4" width="0" hidden="1" customWidth="1"/>
    <col min="5" max="5" width="11.5703125" hidden="1" customWidth="1"/>
    <col min="6" max="6" width="0" hidden="1" customWidth="1"/>
    <col min="7" max="7" width="11.5703125" hidden="1" customWidth="1"/>
    <col min="9" max="9" width="11.5703125" bestFit="1" customWidth="1"/>
    <col min="11" max="11" width="11.5703125" bestFit="1" customWidth="1"/>
    <col min="13" max="13" width="11.5703125" bestFit="1" customWidth="1"/>
    <col min="15" max="16" width="9.140625" style="1"/>
    <col min="17" max="18" width="11.5703125" bestFit="1" customWidth="1"/>
  </cols>
  <sheetData>
    <row r="1" spans="1:18" x14ac:dyDescent="0.25">
      <c r="A1" s="2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Q1" s="1"/>
      <c r="R1" s="1"/>
    </row>
    <row r="2" spans="1:18" x14ac:dyDescent="0.25">
      <c r="A2" s="2"/>
      <c r="B2" s="1"/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  <c r="N2" s="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2" t="s">
        <v>2</v>
      </c>
      <c r="I3" s="1"/>
      <c r="J3" s="1"/>
      <c r="K3" s="1"/>
      <c r="L3" s="1"/>
      <c r="M3" s="1"/>
      <c r="N3" s="1"/>
      <c r="Q3" s="1"/>
      <c r="R3" s="1"/>
    </row>
    <row r="4" spans="1:18" s="1" customFormat="1" x14ac:dyDescent="0.25">
      <c r="H4" s="2"/>
    </row>
    <row r="5" spans="1:18" x14ac:dyDescent="0.25">
      <c r="A5" s="1"/>
      <c r="B5" s="1"/>
      <c r="C5" s="1"/>
      <c r="D5" s="1"/>
      <c r="E5" s="2" t="s">
        <v>3</v>
      </c>
      <c r="F5" s="2"/>
      <c r="G5" s="1"/>
      <c r="H5" s="1"/>
      <c r="I5" s="11" t="s">
        <v>4</v>
      </c>
      <c r="J5" s="12"/>
      <c r="K5" s="12"/>
      <c r="L5" s="12"/>
      <c r="M5" s="12"/>
      <c r="N5" s="12"/>
      <c r="O5" s="11" t="s">
        <v>5</v>
      </c>
      <c r="P5" s="11"/>
      <c r="Q5" s="12"/>
      <c r="R5" s="1"/>
    </row>
    <row r="6" spans="1:18" x14ac:dyDescent="0.25">
      <c r="A6" s="1"/>
      <c r="B6" s="1"/>
      <c r="C6" s="1"/>
      <c r="D6" s="2"/>
      <c r="E6" s="1" t="s">
        <v>6</v>
      </c>
      <c r="F6" s="1"/>
      <c r="G6" s="1" t="s">
        <v>7</v>
      </c>
      <c r="H6" s="1"/>
      <c r="I6" s="12" t="s">
        <v>8</v>
      </c>
      <c r="J6" s="12"/>
      <c r="K6" s="12" t="s">
        <v>9</v>
      </c>
      <c r="L6" s="11"/>
      <c r="M6" s="12" t="s">
        <v>10</v>
      </c>
      <c r="N6" s="11"/>
      <c r="O6" s="12" t="s">
        <v>113</v>
      </c>
      <c r="P6" s="12"/>
      <c r="Q6" s="12"/>
      <c r="R6" s="1"/>
    </row>
    <row r="7" spans="1:18" s="1" customFormat="1" x14ac:dyDescent="0.25">
      <c r="D7" s="2"/>
      <c r="I7" s="12"/>
      <c r="J7" s="12"/>
      <c r="K7" s="12"/>
      <c r="L7" s="11"/>
      <c r="M7" s="12"/>
      <c r="N7" s="11"/>
      <c r="O7" s="12" t="s">
        <v>115</v>
      </c>
      <c r="P7" s="12"/>
      <c r="Q7" s="12" t="s">
        <v>116</v>
      </c>
    </row>
    <row r="8" spans="1:18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s="1" customForma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8" x14ac:dyDescent="0.25">
      <c r="A10" s="2">
        <v>100</v>
      </c>
      <c r="B10" s="2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Q10" s="1"/>
      <c r="R10" s="1"/>
    </row>
    <row r="11" spans="1:18" x14ac:dyDescent="0.25">
      <c r="A11" s="2">
        <v>1076</v>
      </c>
      <c r="B11" s="2" t="s">
        <v>12</v>
      </c>
      <c r="C11" s="1"/>
      <c r="D11" s="1"/>
      <c r="E11" s="3">
        <v>496710</v>
      </c>
      <c r="F11" s="4"/>
      <c r="G11" s="3">
        <v>496710</v>
      </c>
      <c r="H11" s="4"/>
      <c r="I11" s="3">
        <v>504997</v>
      </c>
      <c r="J11" s="4"/>
      <c r="K11" s="3">
        <v>504997</v>
      </c>
      <c r="L11" s="4"/>
      <c r="M11" s="3">
        <v>504997</v>
      </c>
      <c r="N11" s="4"/>
      <c r="O11" s="3">
        <v>550000</v>
      </c>
      <c r="P11" s="3"/>
      <c r="R11" s="1"/>
    </row>
    <row r="12" spans="1:18" x14ac:dyDescent="0.25">
      <c r="A12" s="2">
        <v>1090</v>
      </c>
      <c r="B12" s="2" t="s">
        <v>13</v>
      </c>
      <c r="C12" s="1"/>
      <c r="D12" s="1"/>
      <c r="E12" s="3">
        <v>200</v>
      </c>
      <c r="F12" s="4"/>
      <c r="G12" s="3">
        <v>111</v>
      </c>
      <c r="H12" s="4"/>
      <c r="I12" s="3">
        <v>200</v>
      </c>
      <c r="J12" s="4"/>
      <c r="K12" s="3">
        <v>200</v>
      </c>
      <c r="L12" s="4"/>
      <c r="M12" s="3">
        <v>21</v>
      </c>
      <c r="N12" s="4"/>
      <c r="O12" s="3">
        <v>212</v>
      </c>
      <c r="P12" s="3"/>
      <c r="R12" s="1"/>
    </row>
    <row r="13" spans="1:18" x14ac:dyDescent="0.25">
      <c r="A13" s="2">
        <v>1900</v>
      </c>
      <c r="B13" s="2" t="s">
        <v>14</v>
      </c>
      <c r="C13" s="1"/>
      <c r="D13" s="1"/>
      <c r="E13" s="3">
        <v>0</v>
      </c>
      <c r="F13" s="4"/>
      <c r="G13" s="3">
        <v>0</v>
      </c>
      <c r="H13" s="4"/>
      <c r="I13" s="3">
        <v>0</v>
      </c>
      <c r="J13" s="4"/>
      <c r="K13" s="3">
        <v>0</v>
      </c>
      <c r="L13" s="4"/>
      <c r="M13" s="3">
        <v>184</v>
      </c>
      <c r="N13" s="4"/>
      <c r="O13" s="3">
        <v>0</v>
      </c>
      <c r="P13" s="3"/>
      <c r="R13" s="1"/>
    </row>
    <row r="14" spans="1:18" x14ac:dyDescent="0.25">
      <c r="A14" s="1"/>
      <c r="B14" s="1"/>
      <c r="C14" s="2" t="s">
        <v>15</v>
      </c>
      <c r="D14" s="1"/>
      <c r="E14" s="3">
        <v>496910</v>
      </c>
      <c r="F14" s="4"/>
      <c r="G14" s="3">
        <v>496821</v>
      </c>
      <c r="H14" s="4"/>
      <c r="I14" s="3">
        <v>505197</v>
      </c>
      <c r="J14" s="4"/>
      <c r="K14" s="3">
        <v>505197</v>
      </c>
      <c r="L14" s="4"/>
      <c r="M14" s="3">
        <v>505202</v>
      </c>
      <c r="N14" s="4"/>
      <c r="O14" s="7">
        <f>SUM(O11:O13)</f>
        <v>550212</v>
      </c>
      <c r="P14" s="7">
        <f>(O14)</f>
        <v>550212</v>
      </c>
      <c r="R14" s="1"/>
    </row>
    <row r="15" spans="1:18" x14ac:dyDescent="0.2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11">
        <v>200</v>
      </c>
      <c r="B16" s="11" t="s">
        <v>16</v>
      </c>
      <c r="C16" s="1"/>
      <c r="D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</row>
    <row r="17" spans="1:18" x14ac:dyDescent="0.25">
      <c r="A17" s="2">
        <v>1210</v>
      </c>
      <c r="B17" s="2" t="s">
        <v>17</v>
      </c>
      <c r="C17" s="1"/>
      <c r="D17" s="1"/>
      <c r="E17" s="3">
        <v>250</v>
      </c>
      <c r="F17" s="4"/>
      <c r="G17" s="3">
        <v>0</v>
      </c>
      <c r="H17" s="4"/>
      <c r="I17" s="3">
        <v>250</v>
      </c>
      <c r="J17" s="4"/>
      <c r="K17" s="3">
        <v>250</v>
      </c>
      <c r="L17" s="4"/>
      <c r="M17" s="3">
        <v>30</v>
      </c>
      <c r="N17" s="4"/>
      <c r="O17" s="3">
        <v>0</v>
      </c>
      <c r="P17" s="3"/>
      <c r="R17" s="1"/>
    </row>
    <row r="18" spans="1:18" x14ac:dyDescent="0.25">
      <c r="A18" s="2">
        <v>1900</v>
      </c>
      <c r="B18" s="2" t="s">
        <v>14</v>
      </c>
      <c r="C18" s="1"/>
      <c r="D18" s="1"/>
      <c r="E18" s="3">
        <v>0</v>
      </c>
      <c r="F18" s="4"/>
      <c r="G18" s="3">
        <v>0</v>
      </c>
      <c r="H18" s="4"/>
      <c r="I18" s="3">
        <v>0</v>
      </c>
      <c r="J18" s="4"/>
      <c r="K18" s="3">
        <v>0</v>
      </c>
      <c r="L18" s="4"/>
      <c r="M18" s="3">
        <v>709</v>
      </c>
      <c r="N18" s="4"/>
      <c r="O18" s="3">
        <v>0</v>
      </c>
      <c r="P18" s="3"/>
      <c r="R18" s="1"/>
    </row>
    <row r="19" spans="1:18" x14ac:dyDescent="0.25">
      <c r="A19" s="1"/>
      <c r="B19" s="1"/>
      <c r="C19" s="2" t="s">
        <v>15</v>
      </c>
      <c r="D19" s="1"/>
      <c r="E19" s="3">
        <v>250</v>
      </c>
      <c r="F19" s="4"/>
      <c r="G19" s="3">
        <v>0</v>
      </c>
      <c r="H19" s="4"/>
      <c r="I19" s="3">
        <v>250</v>
      </c>
      <c r="J19" s="4"/>
      <c r="K19" s="3">
        <v>250</v>
      </c>
      <c r="L19" s="4"/>
      <c r="M19" s="3">
        <v>739</v>
      </c>
      <c r="N19" s="4"/>
      <c r="O19" s="3">
        <v>0</v>
      </c>
      <c r="P19" s="3"/>
      <c r="R19" s="1"/>
    </row>
    <row r="20" spans="1:18" s="1" customFormat="1" x14ac:dyDescent="0.25">
      <c r="C20" s="2"/>
      <c r="E20" s="3"/>
      <c r="F20" s="4"/>
      <c r="G20" s="3"/>
      <c r="H20" s="4"/>
      <c r="I20" s="3"/>
      <c r="J20" s="4"/>
      <c r="K20" s="3"/>
      <c r="L20" s="4"/>
      <c r="M20" s="3"/>
      <c r="N20" s="4"/>
      <c r="O20" s="7">
        <f>SUM(O17:O19)</f>
        <v>0</v>
      </c>
      <c r="P20" s="7">
        <f>O20</f>
        <v>0</v>
      </c>
    </row>
    <row r="21" spans="1:18" s="1" customFormat="1" x14ac:dyDescent="0.25">
      <c r="C21" s="2"/>
      <c r="E21" s="3"/>
      <c r="F21" s="4"/>
      <c r="G21" s="3"/>
      <c r="H21" s="4"/>
      <c r="I21" s="3"/>
      <c r="J21" s="4"/>
      <c r="K21" s="3"/>
      <c r="L21" s="4"/>
      <c r="M21" s="3"/>
      <c r="N21" s="4"/>
      <c r="O21" s="4"/>
      <c r="P21" s="4"/>
      <c r="Q21" s="3"/>
    </row>
    <row r="22" spans="1:18" x14ac:dyDescent="0.25">
      <c r="A22" s="2">
        <v>4000</v>
      </c>
      <c r="B22" s="2" t="s">
        <v>18</v>
      </c>
      <c r="C22" s="1"/>
      <c r="D22" s="1"/>
      <c r="E22" s="3">
        <v>2000</v>
      </c>
      <c r="F22" s="4"/>
      <c r="G22" s="3">
        <v>0</v>
      </c>
      <c r="H22" s="4"/>
      <c r="I22" s="3">
        <v>2000</v>
      </c>
      <c r="J22" s="4"/>
      <c r="K22" s="3">
        <v>2000</v>
      </c>
      <c r="L22" s="4"/>
      <c r="M22" s="3">
        <v>666</v>
      </c>
      <c r="N22" s="4"/>
      <c r="O22" s="4"/>
      <c r="P22" s="4"/>
      <c r="Q22" s="3">
        <v>2000</v>
      </c>
      <c r="R22" s="1"/>
    </row>
    <row r="23" spans="1:18" x14ac:dyDescent="0.25">
      <c r="A23" s="2">
        <v>4005</v>
      </c>
      <c r="B23" s="2" t="s">
        <v>19</v>
      </c>
      <c r="C23" s="1"/>
      <c r="D23" s="1"/>
      <c r="E23" s="3">
        <v>0</v>
      </c>
      <c r="F23" s="4"/>
      <c r="G23" s="3">
        <v>0</v>
      </c>
      <c r="H23" s="4"/>
      <c r="I23" s="3">
        <v>0</v>
      </c>
      <c r="J23" s="4"/>
      <c r="K23" s="3">
        <v>0</v>
      </c>
      <c r="L23" s="4"/>
      <c r="M23" s="3">
        <v>0</v>
      </c>
      <c r="N23" s="4"/>
      <c r="O23" s="4"/>
      <c r="P23" s="4"/>
      <c r="Q23" s="3">
        <v>500</v>
      </c>
      <c r="R23" s="1"/>
    </row>
    <row r="24" spans="1:18" x14ac:dyDescent="0.25">
      <c r="A24" s="2">
        <v>4010</v>
      </c>
      <c r="B24" s="2" t="s">
        <v>20</v>
      </c>
      <c r="C24" s="1"/>
      <c r="D24" s="1"/>
      <c r="E24" s="3">
        <v>300</v>
      </c>
      <c r="F24" s="4"/>
      <c r="G24" s="3">
        <v>0</v>
      </c>
      <c r="H24" s="4"/>
      <c r="I24" s="3">
        <v>300</v>
      </c>
      <c r="J24" s="4"/>
      <c r="K24" s="3">
        <v>300</v>
      </c>
      <c r="L24" s="4"/>
      <c r="M24" s="3">
        <v>181</v>
      </c>
      <c r="N24" s="4"/>
      <c r="O24" s="4"/>
      <c r="P24" s="4"/>
      <c r="Q24" s="3">
        <v>500</v>
      </c>
      <c r="R24" s="1"/>
    </row>
    <row r="25" spans="1:18" x14ac:dyDescent="0.25">
      <c r="A25" s="2">
        <v>4015</v>
      </c>
      <c r="B25" s="2" t="s">
        <v>21</v>
      </c>
      <c r="C25" s="1"/>
      <c r="D25" s="1"/>
      <c r="E25" s="3">
        <v>300</v>
      </c>
      <c r="F25" s="4"/>
      <c r="G25" s="3">
        <v>0</v>
      </c>
      <c r="H25" s="4"/>
      <c r="I25" s="3">
        <v>300</v>
      </c>
      <c r="J25" s="4"/>
      <c r="K25" s="3">
        <v>300</v>
      </c>
      <c r="L25" s="4"/>
      <c r="M25" s="3">
        <v>0</v>
      </c>
      <c r="N25" s="4"/>
      <c r="O25" s="4"/>
      <c r="P25" s="4"/>
      <c r="Q25" s="3">
        <v>300</v>
      </c>
      <c r="R25" s="1"/>
    </row>
    <row r="26" spans="1:18" x14ac:dyDescent="0.25">
      <c r="A26" s="2">
        <v>4020</v>
      </c>
      <c r="B26" s="2" t="s">
        <v>22</v>
      </c>
      <c r="C26" s="1"/>
      <c r="D26" s="1"/>
      <c r="E26" s="3">
        <v>1800</v>
      </c>
      <c r="F26" s="4"/>
      <c r="G26" s="3">
        <v>1800</v>
      </c>
      <c r="H26" s="4"/>
      <c r="I26" s="3">
        <v>1800</v>
      </c>
      <c r="J26" s="4"/>
      <c r="K26" s="3">
        <v>1800</v>
      </c>
      <c r="L26" s="4"/>
      <c r="M26" s="3">
        <v>903</v>
      </c>
      <c r="N26" s="4"/>
      <c r="O26" s="4"/>
      <c r="P26" s="4"/>
      <c r="Q26" s="3">
        <v>1800</v>
      </c>
      <c r="R26" s="1"/>
    </row>
    <row r="27" spans="1:18" x14ac:dyDescent="0.25">
      <c r="A27" s="2">
        <v>4025</v>
      </c>
      <c r="B27" s="2" t="s">
        <v>23</v>
      </c>
      <c r="C27" s="1"/>
      <c r="D27" s="1"/>
      <c r="E27" s="3">
        <v>2000</v>
      </c>
      <c r="F27" s="4"/>
      <c r="G27" s="3">
        <v>2000</v>
      </c>
      <c r="H27" s="4"/>
      <c r="I27" s="3">
        <v>2000</v>
      </c>
      <c r="J27" s="4"/>
      <c r="K27" s="3">
        <v>2000</v>
      </c>
      <c r="L27" s="4"/>
      <c r="M27" s="3">
        <v>1786</v>
      </c>
      <c r="N27" s="4"/>
      <c r="O27" s="4"/>
      <c r="P27" s="4"/>
      <c r="Q27" s="3">
        <v>2000</v>
      </c>
      <c r="R27" s="1"/>
    </row>
    <row r="28" spans="1:18" x14ac:dyDescent="0.25">
      <c r="A28" s="2">
        <v>4030</v>
      </c>
      <c r="B28" s="2" t="s">
        <v>24</v>
      </c>
      <c r="C28" s="1"/>
      <c r="D28" s="1"/>
      <c r="E28" s="3">
        <v>375</v>
      </c>
      <c r="F28" s="4"/>
      <c r="G28" s="3">
        <v>212</v>
      </c>
      <c r="H28" s="4"/>
      <c r="I28" s="3">
        <v>0</v>
      </c>
      <c r="J28" s="4"/>
      <c r="K28" s="3">
        <v>0</v>
      </c>
      <c r="L28" s="4"/>
      <c r="M28" s="3">
        <v>115</v>
      </c>
      <c r="N28" s="4"/>
      <c r="O28" s="4"/>
      <c r="P28" s="4"/>
      <c r="Q28" s="3">
        <v>200</v>
      </c>
      <c r="R28" s="1"/>
    </row>
    <row r="29" spans="1:18" x14ac:dyDescent="0.25">
      <c r="A29" s="1"/>
      <c r="B29" s="1"/>
      <c r="C29" s="2" t="s">
        <v>112</v>
      </c>
      <c r="D29" s="1"/>
      <c r="E29" s="3">
        <v>6775</v>
      </c>
      <c r="F29" s="4"/>
      <c r="G29" s="3">
        <v>4012</v>
      </c>
      <c r="H29" s="4"/>
      <c r="I29" s="3">
        <v>6400</v>
      </c>
      <c r="J29" s="4"/>
      <c r="K29" s="3">
        <v>6400</v>
      </c>
      <c r="L29" s="4"/>
      <c r="M29" s="3">
        <v>3651</v>
      </c>
      <c r="N29" s="4"/>
      <c r="O29" s="4"/>
      <c r="P29" s="4"/>
      <c r="Q29" s="7">
        <f>SUM(Q17:Q28)</f>
        <v>7300</v>
      </c>
      <c r="R29" s="10">
        <f>Q29</f>
        <v>7300</v>
      </c>
    </row>
    <row r="30" spans="1:18" x14ac:dyDescent="0.25">
      <c r="A30" s="1"/>
      <c r="B30" s="1"/>
      <c r="C30" s="2"/>
      <c r="D30" s="1"/>
      <c r="E30" s="3"/>
      <c r="F30" s="4"/>
      <c r="G30" s="3"/>
      <c r="H30" s="4"/>
      <c r="I30" s="3"/>
      <c r="J30" s="4"/>
      <c r="K30" s="3"/>
      <c r="L30" s="4"/>
      <c r="M30" s="3"/>
      <c r="N30" s="4"/>
      <c r="O30" s="4"/>
      <c r="P30" s="4"/>
      <c r="Q30" s="3"/>
      <c r="R30" s="1"/>
    </row>
    <row r="31" spans="1:18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8" x14ac:dyDescent="0.25">
      <c r="A32" s="11">
        <v>210</v>
      </c>
      <c r="B32" s="11" t="s">
        <v>26</v>
      </c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/>
    </row>
    <row r="33" spans="1:18" x14ac:dyDescent="0.25">
      <c r="A33" s="2">
        <v>4100</v>
      </c>
      <c r="B33" s="2" t="s">
        <v>27</v>
      </c>
      <c r="C33" s="1"/>
      <c r="D33" s="1"/>
      <c r="E33" s="3">
        <v>113000</v>
      </c>
      <c r="F33" s="4"/>
      <c r="G33" s="3">
        <v>110369</v>
      </c>
      <c r="H33" s="4"/>
      <c r="I33" s="3">
        <v>125000</v>
      </c>
      <c r="J33" s="4"/>
      <c r="K33" s="3">
        <v>125000</v>
      </c>
      <c r="L33" s="4"/>
      <c r="M33" s="3">
        <v>59224</v>
      </c>
      <c r="N33" s="4"/>
      <c r="O33" s="4"/>
      <c r="P33" s="4"/>
      <c r="Q33" s="3">
        <v>190000</v>
      </c>
      <c r="R33" s="1"/>
    </row>
    <row r="34" spans="1:18" x14ac:dyDescent="0.25">
      <c r="A34" s="2">
        <v>4101</v>
      </c>
      <c r="B34" s="2" t="s">
        <v>28</v>
      </c>
      <c r="C34" s="1"/>
      <c r="D34" s="1"/>
      <c r="E34" s="3">
        <v>0</v>
      </c>
      <c r="F34" s="4"/>
      <c r="G34" s="3">
        <v>1950</v>
      </c>
      <c r="H34" s="4"/>
      <c r="I34" s="3">
        <v>0</v>
      </c>
      <c r="J34" s="4"/>
      <c r="K34" s="3">
        <v>0</v>
      </c>
      <c r="L34" s="4"/>
      <c r="M34" s="3">
        <v>624</v>
      </c>
      <c r="N34" s="4"/>
      <c r="O34" s="4"/>
      <c r="P34" s="4"/>
      <c r="Q34" s="3">
        <v>0</v>
      </c>
      <c r="R34" s="1"/>
    </row>
    <row r="35" spans="1:18" x14ac:dyDescent="0.25">
      <c r="A35" s="2">
        <v>4110</v>
      </c>
      <c r="B35" s="2" t="s">
        <v>29</v>
      </c>
      <c r="C35" s="1"/>
      <c r="D35" s="1"/>
      <c r="E35" s="3">
        <v>25500</v>
      </c>
      <c r="F35" s="4"/>
      <c r="G35" s="3">
        <v>31550</v>
      </c>
      <c r="H35" s="4"/>
      <c r="I35" s="3">
        <v>32000</v>
      </c>
      <c r="J35" s="4"/>
      <c r="K35" s="3">
        <v>32000</v>
      </c>
      <c r="L35" s="4"/>
      <c r="M35" s="3">
        <v>18314</v>
      </c>
      <c r="N35" s="4"/>
      <c r="O35" s="4"/>
      <c r="P35" s="4"/>
      <c r="Q35" s="3">
        <v>42000</v>
      </c>
      <c r="R35" s="1"/>
    </row>
    <row r="36" spans="1:18" x14ac:dyDescent="0.25">
      <c r="A36" s="2">
        <v>4115</v>
      </c>
      <c r="B36" s="2" t="s">
        <v>30</v>
      </c>
      <c r="C36" s="1"/>
      <c r="D36" s="1"/>
      <c r="E36" s="3">
        <v>25500</v>
      </c>
      <c r="F36" s="4"/>
      <c r="G36" s="3">
        <v>34689</v>
      </c>
      <c r="H36" s="4"/>
      <c r="I36" s="3">
        <v>32000</v>
      </c>
      <c r="J36" s="4"/>
      <c r="K36" s="3">
        <v>32000</v>
      </c>
      <c r="L36" s="4"/>
      <c r="M36" s="3">
        <v>18605</v>
      </c>
      <c r="N36" s="4"/>
      <c r="O36" s="4"/>
      <c r="P36" s="4"/>
      <c r="Q36" s="3">
        <v>38000</v>
      </c>
      <c r="R36" s="1"/>
    </row>
    <row r="37" spans="1:18" x14ac:dyDescent="0.25">
      <c r="A37" s="2">
        <v>4120</v>
      </c>
      <c r="B37" s="2" t="s">
        <v>31</v>
      </c>
      <c r="C37" s="1"/>
      <c r="D37" s="1"/>
      <c r="E37" s="3">
        <v>3000</v>
      </c>
      <c r="F37" s="4"/>
      <c r="G37" s="3">
        <v>2459</v>
      </c>
      <c r="H37" s="4"/>
      <c r="I37" s="3">
        <v>3000</v>
      </c>
      <c r="J37" s="4"/>
      <c r="K37" s="3">
        <v>3000</v>
      </c>
      <c r="L37" s="4"/>
      <c r="M37" s="3">
        <v>2370</v>
      </c>
      <c r="N37" s="4"/>
      <c r="O37" s="4"/>
      <c r="P37" s="4"/>
      <c r="Q37" s="3">
        <v>5000</v>
      </c>
      <c r="R37" s="1"/>
    </row>
    <row r="38" spans="1:18" x14ac:dyDescent="0.25">
      <c r="A38" s="2">
        <v>4130</v>
      </c>
      <c r="B38" s="2" t="s">
        <v>32</v>
      </c>
      <c r="C38" s="1"/>
      <c r="D38" s="1"/>
      <c r="E38" s="3">
        <v>2000</v>
      </c>
      <c r="F38" s="4"/>
      <c r="G38" s="3">
        <v>185</v>
      </c>
      <c r="H38" s="4"/>
      <c r="I38" s="3">
        <v>2000</v>
      </c>
      <c r="J38" s="4"/>
      <c r="K38" s="3">
        <v>2000</v>
      </c>
      <c r="L38" s="4"/>
      <c r="M38" s="3">
        <v>100</v>
      </c>
      <c r="N38" s="4"/>
      <c r="O38" s="4"/>
      <c r="P38" s="4"/>
      <c r="Q38" s="3">
        <v>2000</v>
      </c>
      <c r="R38" s="1"/>
    </row>
    <row r="39" spans="1:18" x14ac:dyDescent="0.25">
      <c r="A39" s="2">
        <v>4135</v>
      </c>
      <c r="B39" s="2" t="s">
        <v>33</v>
      </c>
      <c r="C39" s="1"/>
      <c r="D39" s="1"/>
      <c r="E39" s="3">
        <v>2500</v>
      </c>
      <c r="F39" s="4"/>
      <c r="G39" s="3">
        <v>3276</v>
      </c>
      <c r="H39" s="4"/>
      <c r="I39" s="3">
        <v>2200</v>
      </c>
      <c r="J39" s="4"/>
      <c r="K39" s="3">
        <v>2200</v>
      </c>
      <c r="L39" s="4"/>
      <c r="M39" s="3">
        <v>1015</v>
      </c>
      <c r="N39" s="4"/>
      <c r="O39" s="4"/>
      <c r="P39" s="4"/>
      <c r="Q39" s="3">
        <v>3000</v>
      </c>
      <c r="R39" s="1"/>
    </row>
    <row r="40" spans="1:18" x14ac:dyDescent="0.25">
      <c r="A40" s="1"/>
      <c r="B40" s="1"/>
      <c r="C40" s="2" t="s">
        <v>25</v>
      </c>
      <c r="D40" s="1"/>
      <c r="E40" s="3">
        <v>171500</v>
      </c>
      <c r="F40" s="4"/>
      <c r="G40" s="3">
        <v>184478</v>
      </c>
      <c r="H40" s="4"/>
      <c r="I40" s="3">
        <v>196200</v>
      </c>
      <c r="J40" s="4"/>
      <c r="K40" s="3">
        <v>196200</v>
      </c>
      <c r="L40" s="4"/>
      <c r="M40" s="3">
        <v>100253</v>
      </c>
      <c r="N40" s="4"/>
      <c r="O40" s="4"/>
      <c r="P40" s="4"/>
      <c r="Q40" s="7">
        <f>SUM(Q33:Q39)</f>
        <v>280000</v>
      </c>
      <c r="R40" s="10">
        <f>Q40</f>
        <v>280000</v>
      </c>
    </row>
    <row r="41" spans="1:18" x14ac:dyDescent="0.25">
      <c r="A41" s="12"/>
      <c r="B41" s="1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 x14ac:dyDescent="0.25">
      <c r="A42" s="11">
        <v>220</v>
      </c>
      <c r="B42" s="11" t="s">
        <v>34</v>
      </c>
      <c r="C42" s="1"/>
      <c r="D42" s="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/>
    </row>
    <row r="43" spans="1:18" x14ac:dyDescent="0.25">
      <c r="A43" s="2">
        <v>4105</v>
      </c>
      <c r="B43" s="2" t="s">
        <v>117</v>
      </c>
      <c r="C43" s="1"/>
      <c r="D43" s="1"/>
      <c r="E43" s="3">
        <v>220</v>
      </c>
      <c r="F43" s="4"/>
      <c r="G43" s="3">
        <v>171</v>
      </c>
      <c r="H43" s="4"/>
      <c r="I43" s="3">
        <v>230</v>
      </c>
      <c r="J43" s="4"/>
      <c r="K43" s="3">
        <v>230</v>
      </c>
      <c r="L43" s="4"/>
      <c r="M43" s="3">
        <v>85</v>
      </c>
      <c r="N43" s="4"/>
      <c r="O43" s="4"/>
      <c r="P43" s="4"/>
      <c r="Q43" s="3">
        <v>500</v>
      </c>
      <c r="R43" s="1"/>
    </row>
    <row r="44" spans="1:18" x14ac:dyDescent="0.25">
      <c r="A44" s="2">
        <v>4140</v>
      </c>
      <c r="B44" s="2" t="s">
        <v>35</v>
      </c>
      <c r="C44" s="1"/>
      <c r="D44" s="1"/>
      <c r="E44" s="3">
        <v>0</v>
      </c>
      <c r="F44" s="4"/>
      <c r="G44" s="3">
        <v>0</v>
      </c>
      <c r="H44" s="4"/>
      <c r="I44" s="3">
        <v>0</v>
      </c>
      <c r="J44" s="4"/>
      <c r="K44" s="3">
        <v>0</v>
      </c>
      <c r="L44" s="4"/>
      <c r="M44" s="3">
        <v>4605</v>
      </c>
      <c r="N44" s="4"/>
      <c r="O44" s="4"/>
      <c r="P44" s="4"/>
      <c r="Q44" s="3">
        <v>0</v>
      </c>
      <c r="R44" s="1"/>
    </row>
    <row r="45" spans="1:18" x14ac:dyDescent="0.25">
      <c r="A45" s="2">
        <v>4145</v>
      </c>
      <c r="B45" s="2" t="s">
        <v>36</v>
      </c>
      <c r="C45" s="1"/>
      <c r="D45" s="1"/>
      <c r="E45" s="3">
        <v>4000</v>
      </c>
      <c r="F45" s="4"/>
      <c r="G45" s="3">
        <v>4088</v>
      </c>
      <c r="H45" s="4"/>
      <c r="I45" s="3">
        <v>4200</v>
      </c>
      <c r="J45" s="4"/>
      <c r="K45" s="3">
        <v>4200</v>
      </c>
      <c r="L45" s="4"/>
      <c r="M45" s="3">
        <v>4168</v>
      </c>
      <c r="N45" s="4"/>
      <c r="O45" s="4"/>
      <c r="P45" s="4"/>
      <c r="Q45" s="3">
        <v>5000</v>
      </c>
      <c r="R45" s="1"/>
    </row>
    <row r="46" spans="1:18" s="1" customFormat="1" x14ac:dyDescent="0.25">
      <c r="A46" s="2"/>
      <c r="B46" s="2" t="s">
        <v>114</v>
      </c>
      <c r="E46" s="3"/>
      <c r="F46" s="4"/>
      <c r="G46" s="3"/>
      <c r="H46" s="4"/>
      <c r="I46" s="3"/>
      <c r="J46" s="4"/>
      <c r="K46" s="3"/>
      <c r="L46" s="4"/>
      <c r="M46" s="3"/>
      <c r="N46" s="4"/>
      <c r="O46" s="4"/>
      <c r="P46" s="4"/>
      <c r="Q46" s="3">
        <v>10000</v>
      </c>
    </row>
    <row r="47" spans="1:18" x14ac:dyDescent="0.25">
      <c r="A47" s="2">
        <v>4150</v>
      </c>
      <c r="B47" s="2" t="s">
        <v>37</v>
      </c>
      <c r="C47" s="1"/>
      <c r="D47" s="1"/>
      <c r="E47" s="3">
        <v>2000</v>
      </c>
      <c r="F47" s="4"/>
      <c r="G47" s="3">
        <v>2364</v>
      </c>
      <c r="H47" s="4"/>
      <c r="I47" s="3">
        <v>1900</v>
      </c>
      <c r="J47" s="4"/>
      <c r="K47" s="3">
        <v>1900</v>
      </c>
      <c r="L47" s="4"/>
      <c r="M47" s="3">
        <v>2551</v>
      </c>
      <c r="N47" s="4"/>
      <c r="O47" s="4"/>
      <c r="P47" s="4"/>
      <c r="Q47" s="3">
        <v>2500</v>
      </c>
      <c r="R47" s="1"/>
    </row>
    <row r="48" spans="1:18" x14ac:dyDescent="0.25">
      <c r="A48" s="2">
        <v>4155</v>
      </c>
      <c r="B48" s="2" t="s">
        <v>38</v>
      </c>
      <c r="C48" s="1"/>
      <c r="D48" s="1"/>
      <c r="E48" s="3">
        <v>10000</v>
      </c>
      <c r="F48" s="4"/>
      <c r="G48" s="3">
        <v>0</v>
      </c>
      <c r="H48" s="4"/>
      <c r="I48" s="3">
        <v>10000</v>
      </c>
      <c r="J48" s="4"/>
      <c r="K48" s="3">
        <v>10000</v>
      </c>
      <c r="L48" s="4"/>
      <c r="M48" s="3">
        <v>0</v>
      </c>
      <c r="N48" s="4"/>
      <c r="O48" s="4"/>
      <c r="P48" s="4"/>
      <c r="Q48" s="3">
        <v>10000</v>
      </c>
      <c r="R48" s="1"/>
    </row>
    <row r="49" spans="1:18" x14ac:dyDescent="0.25">
      <c r="A49" s="2">
        <v>4160</v>
      </c>
      <c r="B49" s="2" t="s">
        <v>39</v>
      </c>
      <c r="C49" s="1"/>
      <c r="D49" s="1"/>
      <c r="E49" s="3">
        <v>100</v>
      </c>
      <c r="F49" s="4"/>
      <c r="G49" s="3">
        <v>139</v>
      </c>
      <c r="H49" s="4"/>
      <c r="I49" s="3">
        <v>100</v>
      </c>
      <c r="J49" s="4"/>
      <c r="K49" s="3">
        <v>100</v>
      </c>
      <c r="L49" s="4"/>
      <c r="M49" s="3">
        <v>45</v>
      </c>
      <c r="N49" s="4"/>
      <c r="O49" s="4"/>
      <c r="P49" s="4"/>
      <c r="Q49" s="3">
        <v>100</v>
      </c>
      <c r="R49" s="1"/>
    </row>
    <row r="50" spans="1:18" x14ac:dyDescent="0.25">
      <c r="A50" s="2">
        <v>4180</v>
      </c>
      <c r="B50" s="2" t="s">
        <v>118</v>
      </c>
      <c r="C50" s="1"/>
      <c r="D50" s="1"/>
      <c r="E50" s="3">
        <v>600</v>
      </c>
      <c r="F50" s="4"/>
      <c r="G50" s="3">
        <v>1567</v>
      </c>
      <c r="H50" s="4"/>
      <c r="I50" s="3">
        <v>1500</v>
      </c>
      <c r="J50" s="4"/>
      <c r="K50" s="3">
        <v>1500</v>
      </c>
      <c r="L50" s="4"/>
      <c r="M50" s="3">
        <v>1687</v>
      </c>
      <c r="N50" s="4"/>
      <c r="O50" s="4"/>
      <c r="P50" s="4"/>
      <c r="Q50" s="3">
        <v>3000</v>
      </c>
      <c r="R50" s="1"/>
    </row>
    <row r="51" spans="1:18" x14ac:dyDescent="0.25">
      <c r="A51" s="2">
        <v>4220</v>
      </c>
      <c r="B51" s="2" t="s">
        <v>41</v>
      </c>
      <c r="C51" s="1"/>
      <c r="D51" s="1"/>
      <c r="E51" s="3">
        <v>1500</v>
      </c>
      <c r="F51" s="4"/>
      <c r="G51" s="3">
        <v>943</v>
      </c>
      <c r="H51" s="4"/>
      <c r="I51" s="3">
        <v>1500</v>
      </c>
      <c r="J51" s="4"/>
      <c r="K51" s="3">
        <v>1500</v>
      </c>
      <c r="L51" s="4"/>
      <c r="M51" s="3">
        <v>4318</v>
      </c>
      <c r="N51" s="4"/>
      <c r="O51" s="4"/>
      <c r="P51" s="4"/>
      <c r="Q51" s="3">
        <v>2500</v>
      </c>
      <c r="R51" s="1"/>
    </row>
    <row r="52" spans="1:18" x14ac:dyDescent="0.25">
      <c r="A52" s="2">
        <v>4225</v>
      </c>
      <c r="B52" s="2" t="s">
        <v>42</v>
      </c>
      <c r="C52" s="1"/>
      <c r="D52" s="1"/>
      <c r="E52" s="3">
        <v>1500</v>
      </c>
      <c r="F52" s="4"/>
      <c r="G52" s="3">
        <v>4388</v>
      </c>
      <c r="H52" s="4"/>
      <c r="I52" s="3">
        <v>2500</v>
      </c>
      <c r="J52" s="4"/>
      <c r="K52" s="3">
        <v>2500</v>
      </c>
      <c r="L52" s="4"/>
      <c r="M52" s="3">
        <v>2222</v>
      </c>
      <c r="N52" s="4"/>
      <c r="O52" s="4"/>
      <c r="P52" s="4"/>
      <c r="Q52" s="3">
        <v>3500</v>
      </c>
      <c r="R52" s="1"/>
    </row>
    <row r="53" spans="1:18" x14ac:dyDescent="0.25">
      <c r="A53" s="2">
        <v>4230</v>
      </c>
      <c r="B53" s="2" t="s">
        <v>43</v>
      </c>
      <c r="C53" s="1"/>
      <c r="D53" s="1"/>
      <c r="E53" s="3">
        <v>2450</v>
      </c>
      <c r="F53" s="4"/>
      <c r="G53" s="3">
        <v>2153</v>
      </c>
      <c r="H53" s="4"/>
      <c r="I53" s="3">
        <v>2200</v>
      </c>
      <c r="J53" s="4"/>
      <c r="K53" s="3">
        <v>2200</v>
      </c>
      <c r="L53" s="4"/>
      <c r="M53" s="3">
        <v>796</v>
      </c>
      <c r="N53" s="4"/>
      <c r="O53" s="4"/>
      <c r="P53" s="4"/>
      <c r="Q53" s="3">
        <v>2200</v>
      </c>
      <c r="R53" s="1"/>
    </row>
    <row r="54" spans="1:18" x14ac:dyDescent="0.25">
      <c r="A54" s="2">
        <v>4234</v>
      </c>
      <c r="B54" s="2" t="s">
        <v>44</v>
      </c>
      <c r="C54" s="1"/>
      <c r="D54" s="1"/>
      <c r="E54" s="3">
        <v>1600</v>
      </c>
      <c r="F54" s="4"/>
      <c r="G54" s="3">
        <v>1158</v>
      </c>
      <c r="H54" s="4"/>
      <c r="I54" s="3">
        <v>1600</v>
      </c>
      <c r="J54" s="4"/>
      <c r="K54" s="3">
        <v>1600</v>
      </c>
      <c r="L54" s="4"/>
      <c r="M54" s="3">
        <v>678</v>
      </c>
      <c r="N54" s="4"/>
      <c r="O54" s="4"/>
      <c r="P54" s="4"/>
      <c r="Q54" s="3">
        <v>1600</v>
      </c>
      <c r="R54" s="1"/>
    </row>
    <row r="55" spans="1:18" x14ac:dyDescent="0.25">
      <c r="A55" s="2">
        <v>4235</v>
      </c>
      <c r="B55" s="2" t="s">
        <v>45</v>
      </c>
      <c r="C55" s="1"/>
      <c r="D55" s="1"/>
      <c r="E55" s="3">
        <v>500</v>
      </c>
      <c r="F55" s="4"/>
      <c r="G55" s="3">
        <v>448</v>
      </c>
      <c r="H55" s="4"/>
      <c r="I55" s="3">
        <v>507</v>
      </c>
      <c r="J55" s="4"/>
      <c r="K55" s="3">
        <v>507</v>
      </c>
      <c r="L55" s="4"/>
      <c r="M55" s="3">
        <v>0</v>
      </c>
      <c r="N55" s="4"/>
      <c r="O55" s="4"/>
      <c r="P55" s="4"/>
      <c r="Q55" s="3">
        <v>500</v>
      </c>
      <c r="R55" s="1"/>
    </row>
    <row r="56" spans="1:18" x14ac:dyDescent="0.25">
      <c r="A56" s="2">
        <v>4245</v>
      </c>
      <c r="B56" s="2" t="s">
        <v>46</v>
      </c>
      <c r="C56" s="1"/>
      <c r="D56" s="1"/>
      <c r="E56" s="3">
        <v>500</v>
      </c>
      <c r="F56" s="4"/>
      <c r="G56" s="3">
        <v>271</v>
      </c>
      <c r="H56" s="4"/>
      <c r="I56" s="3">
        <v>500</v>
      </c>
      <c r="J56" s="4"/>
      <c r="K56" s="3">
        <v>500</v>
      </c>
      <c r="L56" s="4"/>
      <c r="M56" s="3">
        <v>537</v>
      </c>
      <c r="N56" s="4"/>
      <c r="O56" s="4"/>
      <c r="P56" s="4"/>
      <c r="Q56" s="3">
        <v>1000</v>
      </c>
      <c r="R56" s="1"/>
    </row>
    <row r="57" spans="1:18" x14ac:dyDescent="0.25">
      <c r="A57" s="2">
        <v>4250</v>
      </c>
      <c r="B57" s="2" t="s">
        <v>47</v>
      </c>
      <c r="C57" s="1"/>
      <c r="D57" s="1"/>
      <c r="E57" s="3">
        <v>5600</v>
      </c>
      <c r="F57" s="4"/>
      <c r="G57" s="3">
        <v>5973</v>
      </c>
      <c r="H57" s="4"/>
      <c r="I57" s="3">
        <v>5700</v>
      </c>
      <c r="J57" s="4"/>
      <c r="K57" s="3">
        <v>5700</v>
      </c>
      <c r="L57" s="4"/>
      <c r="M57" s="3">
        <v>1414</v>
      </c>
      <c r="N57" s="4"/>
      <c r="O57" s="4"/>
      <c r="P57" s="4"/>
      <c r="Q57" s="3">
        <v>6000</v>
      </c>
      <c r="R57" s="1"/>
    </row>
    <row r="58" spans="1:18" x14ac:dyDescent="0.25">
      <c r="A58" s="2">
        <v>4650</v>
      </c>
      <c r="B58" s="2" t="s">
        <v>124</v>
      </c>
      <c r="C58" s="1"/>
      <c r="D58" s="1"/>
      <c r="E58" s="3">
        <v>400</v>
      </c>
      <c r="F58" s="4"/>
      <c r="G58" s="3">
        <v>6054</v>
      </c>
      <c r="H58" s="4"/>
      <c r="I58" s="3">
        <v>1500</v>
      </c>
      <c r="J58" s="4"/>
      <c r="K58" s="3">
        <v>1500</v>
      </c>
      <c r="L58" s="4"/>
      <c r="M58" s="3">
        <v>60</v>
      </c>
      <c r="N58" s="4"/>
      <c r="O58" s="4"/>
      <c r="P58" s="4"/>
      <c r="Q58" s="3">
        <v>2000</v>
      </c>
      <c r="R58" s="1"/>
    </row>
    <row r="59" spans="1:18" x14ac:dyDescent="0.25">
      <c r="A59" s="2">
        <v>4950</v>
      </c>
      <c r="B59" s="2" t="s">
        <v>49</v>
      </c>
      <c r="C59" s="1"/>
      <c r="D59" s="1"/>
      <c r="E59" s="3">
        <v>550</v>
      </c>
      <c r="F59" s="4"/>
      <c r="G59" s="3">
        <v>59</v>
      </c>
      <c r="H59" s="4"/>
      <c r="I59" s="3">
        <v>550</v>
      </c>
      <c r="J59" s="4"/>
      <c r="K59" s="3">
        <v>550</v>
      </c>
      <c r="L59" s="4"/>
      <c r="M59" s="3">
        <v>1849</v>
      </c>
      <c r="N59" s="4"/>
      <c r="O59" s="4"/>
      <c r="P59" s="4"/>
      <c r="Q59" s="3">
        <v>2500</v>
      </c>
      <c r="R59" s="1"/>
    </row>
    <row r="60" spans="1:18" x14ac:dyDescent="0.25">
      <c r="A60" s="2">
        <v>4998</v>
      </c>
      <c r="B60" s="2" t="s">
        <v>50</v>
      </c>
      <c r="C60" s="1"/>
      <c r="D60" s="1"/>
      <c r="E60" s="3">
        <v>0</v>
      </c>
      <c r="F60" s="4"/>
      <c r="G60" s="3">
        <v>454</v>
      </c>
      <c r="H60" s="4"/>
      <c r="I60" s="3">
        <v>0</v>
      </c>
      <c r="J60" s="4"/>
      <c r="K60" s="3">
        <v>0</v>
      </c>
      <c r="L60" s="4"/>
      <c r="M60" s="3">
        <v>202</v>
      </c>
      <c r="N60" s="4"/>
      <c r="O60" s="4"/>
      <c r="P60" s="4"/>
      <c r="Q60" s="3">
        <v>0</v>
      </c>
      <c r="R60" s="1"/>
    </row>
    <row r="61" spans="1:18" x14ac:dyDescent="0.25">
      <c r="A61" s="1"/>
      <c r="B61" s="1"/>
      <c r="C61" s="2" t="s">
        <v>25</v>
      </c>
      <c r="D61" s="1"/>
      <c r="E61" s="3">
        <v>32020</v>
      </c>
      <c r="F61" s="4"/>
      <c r="G61" s="3">
        <v>30511</v>
      </c>
      <c r="H61" s="4"/>
      <c r="I61" s="3">
        <v>34487</v>
      </c>
      <c r="J61" s="4"/>
      <c r="K61" s="3">
        <v>34487</v>
      </c>
      <c r="L61" s="4"/>
      <c r="M61" s="3">
        <v>25244</v>
      </c>
      <c r="N61" s="4"/>
      <c r="O61" s="4"/>
      <c r="P61" s="4"/>
      <c r="Q61" s="7">
        <f>SUM(Q43:Q60)</f>
        <v>52900</v>
      </c>
      <c r="R61" s="10">
        <f>Q61</f>
        <v>52900</v>
      </c>
    </row>
    <row r="62" spans="1:18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8" x14ac:dyDescent="0.25">
      <c r="A63" s="11">
        <v>230</v>
      </c>
      <c r="B63" s="11" t="s">
        <v>51</v>
      </c>
      <c r="C63" s="1"/>
      <c r="D63" s="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"/>
    </row>
    <row r="64" spans="1:18" x14ac:dyDescent="0.25">
      <c r="A64" s="2">
        <v>1300</v>
      </c>
      <c r="B64" s="2" t="s">
        <v>52</v>
      </c>
      <c r="C64" s="1"/>
      <c r="D64" s="1"/>
      <c r="E64" s="3">
        <v>1000</v>
      </c>
      <c r="F64" s="4"/>
      <c r="G64" s="3">
        <v>0</v>
      </c>
      <c r="H64" s="4"/>
      <c r="I64" s="3">
        <v>500</v>
      </c>
      <c r="J64" s="4"/>
      <c r="K64" s="3">
        <v>500</v>
      </c>
      <c r="L64" s="4"/>
      <c r="M64" s="3">
        <v>2183</v>
      </c>
      <c r="N64" s="4"/>
      <c r="O64" s="3">
        <v>2000</v>
      </c>
      <c r="P64" s="3"/>
      <c r="R64" s="1"/>
    </row>
    <row r="65" spans="1:18" x14ac:dyDescent="0.25">
      <c r="A65" s="2">
        <v>1750</v>
      </c>
      <c r="B65" s="2" t="s">
        <v>53</v>
      </c>
      <c r="C65" s="1"/>
      <c r="D65" s="1"/>
      <c r="E65" s="3">
        <v>3000</v>
      </c>
      <c r="F65" s="4"/>
      <c r="G65" s="3">
        <v>2742</v>
      </c>
      <c r="H65" s="4"/>
      <c r="I65" s="3">
        <v>3000</v>
      </c>
      <c r="J65" s="4"/>
      <c r="K65" s="3">
        <v>3000</v>
      </c>
      <c r="L65" s="4"/>
      <c r="M65" s="3">
        <v>2892</v>
      </c>
      <c r="N65" s="4"/>
      <c r="O65" s="3">
        <v>6000</v>
      </c>
      <c r="P65" s="3"/>
      <c r="R65" s="1"/>
    </row>
    <row r="66" spans="1:18" x14ac:dyDescent="0.25">
      <c r="A66" s="2">
        <v>1752</v>
      </c>
      <c r="B66" s="2" t="s">
        <v>54</v>
      </c>
      <c r="C66" s="1"/>
      <c r="D66" s="1"/>
      <c r="E66" s="3">
        <v>0</v>
      </c>
      <c r="F66" s="4"/>
      <c r="G66" s="3">
        <v>750</v>
      </c>
      <c r="H66" s="4"/>
      <c r="I66" s="3">
        <v>0</v>
      </c>
      <c r="J66" s="4"/>
      <c r="K66" s="3">
        <v>0</v>
      </c>
      <c r="L66" s="4"/>
      <c r="M66" s="3">
        <v>0</v>
      </c>
      <c r="N66" s="4"/>
      <c r="O66" s="3">
        <v>1000</v>
      </c>
      <c r="P66" s="3"/>
      <c r="R66" s="1"/>
    </row>
    <row r="67" spans="1:18" x14ac:dyDescent="0.25">
      <c r="A67" s="2">
        <v>1900</v>
      </c>
      <c r="B67" s="2" t="s">
        <v>14</v>
      </c>
      <c r="C67" s="1"/>
      <c r="D67" s="1"/>
      <c r="E67" s="3">
        <v>0</v>
      </c>
      <c r="F67" s="4"/>
      <c r="G67" s="3">
        <v>0</v>
      </c>
      <c r="H67" s="4"/>
      <c r="I67" s="3">
        <v>1000</v>
      </c>
      <c r="J67" s="4"/>
      <c r="K67" s="3">
        <v>1000</v>
      </c>
      <c r="L67" s="4"/>
      <c r="M67" s="3">
        <v>0</v>
      </c>
      <c r="N67" s="4"/>
      <c r="O67" s="3">
        <v>0</v>
      </c>
      <c r="P67" s="3"/>
      <c r="R67" s="1"/>
    </row>
    <row r="68" spans="1:18" s="1" customFormat="1" x14ac:dyDescent="0.25">
      <c r="A68" s="2"/>
      <c r="B68" s="2"/>
      <c r="C68" s="2" t="s">
        <v>15</v>
      </c>
      <c r="E68" s="3">
        <v>4000</v>
      </c>
      <c r="F68" s="4"/>
      <c r="G68" s="3">
        <v>3492</v>
      </c>
      <c r="H68" s="4"/>
      <c r="I68" s="3">
        <v>4500</v>
      </c>
      <c r="J68" s="4"/>
      <c r="K68" s="3">
        <v>4500</v>
      </c>
      <c r="L68" s="4"/>
      <c r="M68" s="3">
        <v>5075</v>
      </c>
      <c r="N68" s="4"/>
      <c r="O68" s="7">
        <f>SUM(O64:O67)</f>
        <v>9000</v>
      </c>
      <c r="P68" s="7">
        <f>O68</f>
        <v>9000</v>
      </c>
    </row>
    <row r="69" spans="1:18" s="1" customFormat="1" x14ac:dyDescent="0.25">
      <c r="A69" s="2"/>
      <c r="B69" s="2"/>
      <c r="E69" s="3"/>
      <c r="F69" s="4"/>
      <c r="G69" s="3"/>
      <c r="H69" s="4"/>
      <c r="I69" s="3"/>
      <c r="J69" s="4"/>
      <c r="K69" s="3"/>
      <c r="L69" s="4"/>
      <c r="M69" s="3"/>
      <c r="N69" s="4"/>
      <c r="O69" s="4"/>
      <c r="P69" s="4"/>
      <c r="Q69" s="3"/>
    </row>
    <row r="70" spans="1:18" x14ac:dyDescent="0.25">
      <c r="A70" s="2">
        <v>4200</v>
      </c>
      <c r="B70" s="2" t="s">
        <v>55</v>
      </c>
      <c r="C70" s="1"/>
      <c r="D70" s="1"/>
      <c r="E70" s="3">
        <v>3200</v>
      </c>
      <c r="F70" s="4"/>
      <c r="G70" s="3">
        <v>3144</v>
      </c>
      <c r="H70" s="4"/>
      <c r="I70" s="3">
        <v>3200</v>
      </c>
      <c r="J70" s="4"/>
      <c r="K70" s="3">
        <v>3200</v>
      </c>
      <c r="L70" s="4"/>
      <c r="M70" s="3">
        <v>3144</v>
      </c>
      <c r="N70" s="4"/>
      <c r="O70" s="4"/>
      <c r="P70" s="4"/>
      <c r="Q70" s="3">
        <v>3200</v>
      </c>
      <c r="R70" s="1"/>
    </row>
    <row r="71" spans="1:18" x14ac:dyDescent="0.25">
      <c r="A71" s="2">
        <v>4205</v>
      </c>
      <c r="B71" s="2" t="s">
        <v>56</v>
      </c>
      <c r="C71" s="1"/>
      <c r="D71" s="1"/>
      <c r="E71" s="3">
        <v>1500</v>
      </c>
      <c r="F71" s="4"/>
      <c r="G71" s="3">
        <v>3850</v>
      </c>
      <c r="H71" s="4"/>
      <c r="I71" s="3">
        <v>2500</v>
      </c>
      <c r="J71" s="4"/>
      <c r="K71" s="3">
        <v>2500</v>
      </c>
      <c r="L71" s="4"/>
      <c r="M71" s="3">
        <v>2596</v>
      </c>
      <c r="N71" s="4"/>
      <c r="O71" s="4"/>
      <c r="P71" s="4"/>
      <c r="Q71" s="3">
        <v>3500</v>
      </c>
      <c r="R71" s="1"/>
    </row>
    <row r="72" spans="1:18" x14ac:dyDescent="0.25">
      <c r="A72" s="2">
        <v>4210</v>
      </c>
      <c r="B72" s="2" t="s">
        <v>57</v>
      </c>
      <c r="C72" s="1"/>
      <c r="D72" s="1"/>
      <c r="E72" s="3">
        <v>250</v>
      </c>
      <c r="F72" s="4"/>
      <c r="G72" s="3">
        <v>125</v>
      </c>
      <c r="H72" s="4"/>
      <c r="I72" s="3">
        <v>250</v>
      </c>
      <c r="J72" s="4"/>
      <c r="K72" s="3">
        <v>250</v>
      </c>
      <c r="L72" s="4"/>
      <c r="M72" s="3">
        <v>14</v>
      </c>
      <c r="N72" s="4"/>
      <c r="O72" s="4"/>
      <c r="P72" s="4"/>
      <c r="Q72" s="3">
        <v>250</v>
      </c>
      <c r="R72" s="1"/>
    </row>
    <row r="73" spans="1:18" x14ac:dyDescent="0.25">
      <c r="A73" s="2">
        <v>4215</v>
      </c>
      <c r="B73" s="2" t="s">
        <v>40</v>
      </c>
      <c r="C73" s="1"/>
      <c r="D73" s="1"/>
      <c r="E73" s="3">
        <v>250</v>
      </c>
      <c r="F73" s="4"/>
      <c r="G73" s="3">
        <v>701</v>
      </c>
      <c r="H73" s="4"/>
      <c r="I73" s="3">
        <v>500</v>
      </c>
      <c r="J73" s="4"/>
      <c r="K73" s="3">
        <v>500</v>
      </c>
      <c r="L73" s="4"/>
      <c r="M73" s="3">
        <v>318</v>
      </c>
      <c r="N73" s="4"/>
      <c r="O73" s="4"/>
      <c r="P73" s="4"/>
      <c r="Q73" s="3">
        <v>500</v>
      </c>
      <c r="R73" s="1"/>
    </row>
    <row r="74" spans="1:18" x14ac:dyDescent="0.25">
      <c r="A74" s="2">
        <v>4300</v>
      </c>
      <c r="B74" s="2" t="s">
        <v>58</v>
      </c>
      <c r="C74" s="1"/>
      <c r="D74" s="1"/>
      <c r="E74" s="3">
        <v>250</v>
      </c>
      <c r="F74" s="4"/>
      <c r="G74" s="3">
        <v>225</v>
      </c>
      <c r="H74" s="4"/>
      <c r="I74" s="3">
        <v>250</v>
      </c>
      <c r="J74" s="4"/>
      <c r="K74" s="3">
        <v>250</v>
      </c>
      <c r="L74" s="4"/>
      <c r="M74" s="3">
        <v>0</v>
      </c>
      <c r="N74" s="4"/>
      <c r="O74" s="4"/>
      <c r="P74" s="4"/>
      <c r="Q74" s="3">
        <v>400</v>
      </c>
      <c r="R74" s="1"/>
    </row>
    <row r="75" spans="1:18" x14ac:dyDescent="0.25">
      <c r="A75" s="2">
        <v>4305</v>
      </c>
      <c r="B75" s="2" t="s">
        <v>59</v>
      </c>
      <c r="C75" s="1"/>
      <c r="D75" s="1"/>
      <c r="E75" s="3">
        <v>5000</v>
      </c>
      <c r="F75" s="4"/>
      <c r="G75" s="3">
        <v>18288</v>
      </c>
      <c r="H75" s="4"/>
      <c r="I75" s="3">
        <v>5000</v>
      </c>
      <c r="J75" s="4"/>
      <c r="K75" s="3">
        <v>5000</v>
      </c>
      <c r="L75" s="4"/>
      <c r="M75" s="3">
        <v>719</v>
      </c>
      <c r="N75" s="4"/>
      <c r="O75" s="4"/>
      <c r="P75" s="4"/>
      <c r="Q75" s="3">
        <v>5000</v>
      </c>
      <c r="R75" s="1"/>
    </row>
    <row r="76" spans="1:18" x14ac:dyDescent="0.25">
      <c r="A76" s="2">
        <v>4306</v>
      </c>
      <c r="B76" s="2" t="s">
        <v>60</v>
      </c>
      <c r="C76" s="1"/>
      <c r="D76" s="1"/>
      <c r="E76" s="3">
        <v>700</v>
      </c>
      <c r="F76" s="4"/>
      <c r="G76" s="3">
        <v>392</v>
      </c>
      <c r="H76" s="4"/>
      <c r="I76" s="3">
        <v>500</v>
      </c>
      <c r="J76" s="4"/>
      <c r="K76" s="3">
        <v>500</v>
      </c>
      <c r="L76" s="4"/>
      <c r="M76" s="3">
        <v>235</v>
      </c>
      <c r="N76" s="4"/>
      <c r="O76" s="4"/>
      <c r="P76" s="4"/>
      <c r="Q76" s="3">
        <v>500</v>
      </c>
      <c r="R76" s="1"/>
    </row>
    <row r="77" spans="1:18" x14ac:dyDescent="0.25">
      <c r="A77" s="2">
        <v>4310</v>
      </c>
      <c r="B77" s="2" t="s">
        <v>61</v>
      </c>
      <c r="C77" s="1"/>
      <c r="D77" s="1"/>
      <c r="E77" s="3">
        <v>400</v>
      </c>
      <c r="F77" s="4"/>
      <c r="G77" s="3">
        <v>270</v>
      </c>
      <c r="H77" s="4"/>
      <c r="I77" s="3">
        <v>400</v>
      </c>
      <c r="J77" s="4"/>
      <c r="K77" s="3">
        <v>400</v>
      </c>
      <c r="L77" s="4"/>
      <c r="M77" s="3">
        <v>180</v>
      </c>
      <c r="N77" s="4"/>
      <c r="O77" s="4"/>
      <c r="P77" s="4"/>
      <c r="Q77" s="3">
        <v>400</v>
      </c>
      <c r="R77" s="1"/>
    </row>
    <row r="78" spans="1:18" x14ac:dyDescent="0.25">
      <c r="A78" s="2">
        <v>4325</v>
      </c>
      <c r="B78" s="2" t="s">
        <v>62</v>
      </c>
      <c r="C78" s="1"/>
      <c r="D78" s="1"/>
      <c r="E78" s="3">
        <v>1500</v>
      </c>
      <c r="F78" s="4"/>
      <c r="G78" s="3">
        <v>1232</v>
      </c>
      <c r="H78" s="4"/>
      <c r="I78" s="3">
        <v>1500</v>
      </c>
      <c r="J78" s="4"/>
      <c r="K78" s="3">
        <v>1500</v>
      </c>
      <c r="L78" s="4"/>
      <c r="M78" s="3">
        <v>0</v>
      </c>
      <c r="N78" s="4"/>
      <c r="O78" s="4"/>
      <c r="P78" s="4"/>
      <c r="Q78" s="3">
        <v>1500</v>
      </c>
      <c r="R78" s="1"/>
    </row>
    <row r="79" spans="1:18" x14ac:dyDescent="0.25">
      <c r="A79" s="2">
        <v>4330</v>
      </c>
      <c r="B79" s="2" t="s">
        <v>63</v>
      </c>
      <c r="C79" s="1"/>
      <c r="D79" s="1"/>
      <c r="E79" s="3">
        <v>2500</v>
      </c>
      <c r="F79" s="4"/>
      <c r="G79" s="3">
        <v>0</v>
      </c>
      <c r="H79" s="4"/>
      <c r="I79" s="3">
        <v>2500</v>
      </c>
      <c r="J79" s="4"/>
      <c r="K79" s="3">
        <v>2500</v>
      </c>
      <c r="L79" s="4"/>
      <c r="M79" s="3">
        <v>0</v>
      </c>
      <c r="N79" s="4"/>
      <c r="O79" s="4"/>
      <c r="P79" s="4"/>
      <c r="Q79" s="3">
        <v>2500</v>
      </c>
      <c r="R79" s="1"/>
    </row>
    <row r="80" spans="1:18" x14ac:dyDescent="0.25">
      <c r="A80" s="2">
        <v>4340</v>
      </c>
      <c r="B80" s="2" t="s">
        <v>119</v>
      </c>
      <c r="C80" s="1"/>
      <c r="D80" s="1"/>
      <c r="E80" s="3">
        <v>1000</v>
      </c>
      <c r="F80" s="4"/>
      <c r="G80" s="3">
        <v>129</v>
      </c>
      <c r="H80" s="4"/>
      <c r="I80" s="3">
        <v>0</v>
      </c>
      <c r="J80" s="4"/>
      <c r="K80" s="3">
        <v>0</v>
      </c>
      <c r="L80" s="4"/>
      <c r="M80" s="3">
        <v>0</v>
      </c>
      <c r="N80" s="4"/>
      <c r="O80" s="4"/>
      <c r="P80" s="4"/>
      <c r="Q80" s="3">
        <v>1000</v>
      </c>
      <c r="R80" s="1"/>
    </row>
    <row r="81" spans="1:18" s="1" customFormat="1" x14ac:dyDescent="0.25">
      <c r="A81" s="2"/>
      <c r="B81" s="2" t="s">
        <v>128</v>
      </c>
      <c r="E81" s="3"/>
      <c r="F81" s="4"/>
      <c r="G81" s="3"/>
      <c r="H81" s="4"/>
      <c r="I81" s="3"/>
      <c r="J81" s="4"/>
      <c r="K81" s="3"/>
      <c r="L81" s="4"/>
      <c r="M81" s="3"/>
      <c r="N81" s="4"/>
      <c r="O81" s="4"/>
      <c r="P81" s="4"/>
      <c r="Q81" s="3">
        <v>15000</v>
      </c>
    </row>
    <row r="82" spans="1:18" s="1" customFormat="1" x14ac:dyDescent="0.25">
      <c r="A82" s="2"/>
      <c r="B82" s="2" t="s">
        <v>129</v>
      </c>
      <c r="E82" s="3"/>
      <c r="F82" s="4"/>
      <c r="G82" s="3"/>
      <c r="H82" s="4"/>
      <c r="I82" s="3"/>
      <c r="J82" s="4"/>
      <c r="K82" s="3"/>
      <c r="L82" s="4"/>
      <c r="M82" s="3"/>
      <c r="N82" s="4"/>
      <c r="O82" s="4"/>
      <c r="P82" s="4"/>
      <c r="Q82" s="3">
        <v>10000</v>
      </c>
    </row>
    <row r="83" spans="1:18" s="1" customFormat="1" x14ac:dyDescent="0.25">
      <c r="A83" s="2"/>
      <c r="B83" s="2" t="s">
        <v>130</v>
      </c>
      <c r="E83" s="3"/>
      <c r="F83" s="4"/>
      <c r="G83" s="3"/>
      <c r="H83" s="4"/>
      <c r="I83" s="3"/>
      <c r="J83" s="4"/>
      <c r="K83" s="3"/>
      <c r="L83" s="4"/>
      <c r="M83" s="3"/>
      <c r="N83" s="4"/>
      <c r="O83" s="4"/>
      <c r="P83" s="4"/>
      <c r="Q83" s="3">
        <v>13000</v>
      </c>
    </row>
    <row r="84" spans="1:18" s="1" customFormat="1" x14ac:dyDescent="0.25">
      <c r="A84" s="2"/>
      <c r="B84" s="2" t="s">
        <v>131</v>
      </c>
      <c r="E84" s="3"/>
      <c r="F84" s="4"/>
      <c r="G84" s="3"/>
      <c r="H84" s="4"/>
      <c r="I84" s="3"/>
      <c r="J84" s="4"/>
      <c r="K84" s="3"/>
      <c r="L84" s="4"/>
      <c r="M84" s="3"/>
      <c r="N84" s="4"/>
      <c r="O84" s="4"/>
      <c r="P84" s="4"/>
      <c r="Q84" s="3">
        <v>5000</v>
      </c>
    </row>
    <row r="85" spans="1:18" x14ac:dyDescent="0.25">
      <c r="A85" s="1"/>
      <c r="B85" s="1"/>
      <c r="C85" s="2" t="s">
        <v>25</v>
      </c>
      <c r="D85" s="1"/>
      <c r="E85" s="3">
        <v>16550</v>
      </c>
      <c r="F85" s="4"/>
      <c r="G85" s="3">
        <v>28362</v>
      </c>
      <c r="H85" s="4"/>
      <c r="I85" s="3">
        <v>16600</v>
      </c>
      <c r="J85" s="4"/>
      <c r="K85" s="3">
        <v>16600</v>
      </c>
      <c r="L85" s="4"/>
      <c r="M85" s="3">
        <v>7205</v>
      </c>
      <c r="N85" s="4"/>
      <c r="O85" s="4"/>
      <c r="P85" s="4"/>
      <c r="Q85" s="7">
        <f>SUM(Q70:Q84)</f>
        <v>61750</v>
      </c>
      <c r="R85" s="10">
        <f>Q85</f>
        <v>61750</v>
      </c>
    </row>
    <row r="86" spans="1:18" x14ac:dyDescent="0.25">
      <c r="A86" s="1"/>
      <c r="B86" s="1"/>
      <c r="C86" s="2"/>
      <c r="D86" s="1"/>
      <c r="E86" s="3"/>
      <c r="F86" s="4"/>
      <c r="G86" s="3"/>
      <c r="H86" s="4"/>
      <c r="I86" s="3"/>
      <c r="J86" s="4"/>
      <c r="K86" s="3"/>
      <c r="L86" s="4"/>
      <c r="M86" s="3"/>
      <c r="N86" s="4"/>
      <c r="O86" s="4"/>
      <c r="P86" s="4"/>
      <c r="Q86" s="3"/>
      <c r="R86" s="1"/>
    </row>
    <row r="87" spans="1:18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8" x14ac:dyDescent="0.25">
      <c r="A88" s="2">
        <v>240</v>
      </c>
      <c r="B88" s="2" t="s">
        <v>64</v>
      </c>
      <c r="C88" s="1"/>
      <c r="D88" s="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"/>
    </row>
    <row r="89" spans="1:18" x14ac:dyDescent="0.25">
      <c r="A89" s="2">
        <v>1400</v>
      </c>
      <c r="B89" s="2" t="s">
        <v>65</v>
      </c>
      <c r="C89" s="1"/>
      <c r="D89" s="1"/>
      <c r="E89" s="3">
        <v>500</v>
      </c>
      <c r="F89" s="4"/>
      <c r="G89" s="3">
        <v>0</v>
      </c>
      <c r="H89" s="4"/>
      <c r="I89" s="3">
        <v>5000</v>
      </c>
      <c r="J89" s="4"/>
      <c r="K89" s="3">
        <v>5000</v>
      </c>
      <c r="L89" s="4"/>
      <c r="M89" s="3">
        <v>0</v>
      </c>
      <c r="N89" s="4"/>
      <c r="O89" s="3">
        <v>4000</v>
      </c>
      <c r="P89" s="3"/>
      <c r="R89" s="1"/>
    </row>
    <row r="90" spans="1:18" x14ac:dyDescent="0.25">
      <c r="A90" s="2">
        <v>1410</v>
      </c>
      <c r="B90" s="2" t="s">
        <v>66</v>
      </c>
      <c r="C90" s="1"/>
      <c r="D90" s="1"/>
      <c r="E90" s="3">
        <v>3000</v>
      </c>
      <c r="F90" s="4"/>
      <c r="G90" s="3">
        <v>2568</v>
      </c>
      <c r="H90" s="4"/>
      <c r="I90" s="3">
        <v>0</v>
      </c>
      <c r="J90" s="4"/>
      <c r="K90" s="3">
        <v>0</v>
      </c>
      <c r="L90" s="4"/>
      <c r="M90" s="3">
        <v>3855</v>
      </c>
      <c r="N90" s="4"/>
      <c r="O90" s="3">
        <v>2500</v>
      </c>
      <c r="P90" s="3"/>
      <c r="R90" s="1"/>
    </row>
    <row r="91" spans="1:18" x14ac:dyDescent="0.25">
      <c r="A91" s="1"/>
      <c r="B91" s="1"/>
      <c r="C91" s="2" t="s">
        <v>15</v>
      </c>
      <c r="D91" s="1"/>
      <c r="E91" s="3">
        <v>3500</v>
      </c>
      <c r="F91" s="4"/>
      <c r="G91" s="3">
        <v>2568</v>
      </c>
      <c r="H91" s="4"/>
      <c r="I91" s="3">
        <v>5000</v>
      </c>
      <c r="J91" s="4"/>
      <c r="K91" s="3">
        <v>5000</v>
      </c>
      <c r="L91" s="4"/>
      <c r="M91" s="3">
        <v>3855</v>
      </c>
      <c r="N91" s="4"/>
      <c r="O91" s="7">
        <f>SUM(O89:O90)</f>
        <v>6500</v>
      </c>
      <c r="P91" s="7">
        <f>O91</f>
        <v>6500</v>
      </c>
      <c r="R91" s="1"/>
    </row>
    <row r="92" spans="1:18" s="1" customFormat="1" x14ac:dyDescent="0.25">
      <c r="C92" s="2"/>
      <c r="E92" s="3"/>
      <c r="F92" s="4"/>
      <c r="G92" s="3"/>
      <c r="H92" s="4"/>
      <c r="I92" s="3"/>
      <c r="J92" s="4"/>
      <c r="K92" s="3"/>
      <c r="L92" s="4"/>
      <c r="M92" s="3"/>
      <c r="N92" s="4"/>
      <c r="O92" s="4"/>
      <c r="P92" s="4"/>
      <c r="Q92" s="3"/>
    </row>
    <row r="93" spans="1:18" x14ac:dyDescent="0.25">
      <c r="A93" s="2">
        <v>4205</v>
      </c>
      <c r="B93" s="2" t="s">
        <v>56</v>
      </c>
      <c r="C93" s="1"/>
      <c r="D93" s="1"/>
      <c r="E93" s="3">
        <v>120</v>
      </c>
      <c r="F93" s="4"/>
      <c r="G93" s="3">
        <v>91</v>
      </c>
      <c r="H93" s="4"/>
      <c r="I93" s="3">
        <v>0</v>
      </c>
      <c r="J93" s="4"/>
      <c r="K93" s="3">
        <v>0</v>
      </c>
      <c r="L93" s="4"/>
      <c r="M93" s="3">
        <v>44</v>
      </c>
      <c r="N93" s="4"/>
      <c r="O93" s="4"/>
      <c r="P93" s="4"/>
      <c r="Q93" s="3">
        <v>100</v>
      </c>
      <c r="R93" s="1"/>
    </row>
    <row r="94" spans="1:18" x14ac:dyDescent="0.25">
      <c r="A94" s="2">
        <v>4210</v>
      </c>
      <c r="B94" s="2" t="s">
        <v>57</v>
      </c>
      <c r="C94" s="1"/>
      <c r="D94" s="1"/>
      <c r="E94" s="3">
        <v>130</v>
      </c>
      <c r="F94" s="4"/>
      <c r="G94" s="3">
        <v>0</v>
      </c>
      <c r="H94" s="4"/>
      <c r="I94" s="3">
        <v>0</v>
      </c>
      <c r="J94" s="4"/>
      <c r="K94" s="3">
        <v>0</v>
      </c>
      <c r="L94" s="4"/>
      <c r="M94" s="3">
        <v>2069</v>
      </c>
      <c r="N94" s="4"/>
      <c r="O94" s="4"/>
      <c r="P94" s="4"/>
      <c r="Q94" s="3">
        <v>200</v>
      </c>
      <c r="R94" s="1"/>
    </row>
    <row r="95" spans="1:18" x14ac:dyDescent="0.25">
      <c r="A95" s="2">
        <v>4305</v>
      </c>
      <c r="B95" s="2" t="s">
        <v>59</v>
      </c>
      <c r="C95" s="1"/>
      <c r="D95" s="1"/>
      <c r="E95" s="3">
        <v>3500</v>
      </c>
      <c r="F95" s="4"/>
      <c r="G95" s="3">
        <v>595</v>
      </c>
      <c r="H95" s="4"/>
      <c r="I95" s="3">
        <v>0</v>
      </c>
      <c r="J95" s="4"/>
      <c r="K95" s="3">
        <v>0</v>
      </c>
      <c r="L95" s="4"/>
      <c r="M95" s="3">
        <v>0</v>
      </c>
      <c r="N95" s="4"/>
      <c r="O95" s="4"/>
      <c r="P95" s="4"/>
      <c r="Q95" s="3">
        <v>5000</v>
      </c>
      <c r="R95" s="1"/>
    </row>
    <row r="96" spans="1:18" x14ac:dyDescent="0.25">
      <c r="A96" s="1"/>
      <c r="B96" s="1"/>
      <c r="C96" s="2" t="s">
        <v>25</v>
      </c>
      <c r="D96" s="1"/>
      <c r="E96" s="3">
        <v>3750</v>
      </c>
      <c r="F96" s="4"/>
      <c r="G96" s="3">
        <v>686</v>
      </c>
      <c r="H96" s="4"/>
      <c r="I96" s="3">
        <v>0</v>
      </c>
      <c r="J96" s="4"/>
      <c r="K96" s="3">
        <v>0</v>
      </c>
      <c r="L96" s="4"/>
      <c r="M96" s="3">
        <v>2113</v>
      </c>
      <c r="N96" s="4"/>
      <c r="O96" s="4"/>
      <c r="P96" s="4"/>
      <c r="Q96" s="7">
        <f>SUM(Q93:Q95)</f>
        <v>5300</v>
      </c>
      <c r="R96" s="10">
        <f>Q96</f>
        <v>5300</v>
      </c>
    </row>
    <row r="97" spans="1:18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8" x14ac:dyDescent="0.25">
      <c r="A98" s="11">
        <v>245</v>
      </c>
      <c r="B98" s="11" t="s">
        <v>67</v>
      </c>
      <c r="C98" s="1"/>
      <c r="D98" s="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"/>
    </row>
    <row r="99" spans="1:18" x14ac:dyDescent="0.25">
      <c r="A99" s="2">
        <v>1760</v>
      </c>
      <c r="B99" s="2" t="s">
        <v>68</v>
      </c>
      <c r="C99" s="1"/>
      <c r="D99" s="1"/>
      <c r="E99" s="3">
        <v>0</v>
      </c>
      <c r="F99" s="4"/>
      <c r="G99" s="3">
        <v>0</v>
      </c>
      <c r="H99" s="4"/>
      <c r="I99" s="3">
        <v>0</v>
      </c>
      <c r="J99" s="4"/>
      <c r="K99" s="3">
        <v>0</v>
      </c>
      <c r="L99" s="4"/>
      <c r="M99" s="3">
        <v>225</v>
      </c>
      <c r="N99" s="4"/>
      <c r="O99" s="3">
        <v>1000</v>
      </c>
      <c r="P99" s="3"/>
      <c r="R99" s="1"/>
    </row>
    <row r="100" spans="1:18" x14ac:dyDescent="0.25">
      <c r="A100" s="1"/>
      <c r="B100" s="1"/>
      <c r="C100" s="2" t="s">
        <v>15</v>
      </c>
      <c r="D100" s="1"/>
      <c r="E100" s="3">
        <v>0</v>
      </c>
      <c r="F100" s="4"/>
      <c r="G100" s="3">
        <v>0</v>
      </c>
      <c r="H100" s="4"/>
      <c r="I100" s="3">
        <v>0</v>
      </c>
      <c r="J100" s="4"/>
      <c r="K100" s="3">
        <v>0</v>
      </c>
      <c r="L100" s="4"/>
      <c r="M100" s="3">
        <v>225</v>
      </c>
      <c r="N100" s="4"/>
      <c r="O100" s="7">
        <f>SUM(O99)</f>
        <v>1000</v>
      </c>
      <c r="P100" s="7">
        <f>O100</f>
        <v>1000</v>
      </c>
      <c r="R100" s="1"/>
    </row>
    <row r="101" spans="1:18" s="1" customFormat="1" x14ac:dyDescent="0.25">
      <c r="C101" s="2"/>
      <c r="E101" s="3"/>
      <c r="F101" s="4"/>
      <c r="G101" s="3"/>
      <c r="H101" s="4"/>
      <c r="I101" s="3"/>
      <c r="J101" s="4"/>
      <c r="K101" s="3"/>
      <c r="L101" s="4"/>
      <c r="M101" s="3"/>
      <c r="N101" s="4"/>
      <c r="O101" s="4"/>
      <c r="P101" s="4"/>
      <c r="Q101" s="3"/>
    </row>
    <row r="102" spans="1:18" x14ac:dyDescent="0.25">
      <c r="A102" s="2">
        <v>4125</v>
      </c>
      <c r="B102" s="2" t="s">
        <v>69</v>
      </c>
      <c r="C102" s="1"/>
      <c r="D102" s="1"/>
      <c r="E102" s="3">
        <v>0</v>
      </c>
      <c r="F102" s="4"/>
      <c r="G102" s="3">
        <v>163</v>
      </c>
      <c r="H102" s="4"/>
      <c r="I102" s="3">
        <v>0</v>
      </c>
      <c r="J102" s="4"/>
      <c r="K102" s="3">
        <v>0</v>
      </c>
      <c r="L102" s="4"/>
      <c r="M102" s="3">
        <v>95</v>
      </c>
      <c r="N102" s="4"/>
      <c r="O102" s="4"/>
      <c r="P102" s="4"/>
      <c r="Q102" s="3">
        <v>250</v>
      </c>
      <c r="R102" s="1"/>
    </row>
    <row r="103" spans="1:18" x14ac:dyDescent="0.25">
      <c r="A103" s="2">
        <v>4145</v>
      </c>
      <c r="B103" s="2" t="s">
        <v>36</v>
      </c>
      <c r="C103" s="1"/>
      <c r="D103" s="1"/>
      <c r="E103" s="3">
        <v>0</v>
      </c>
      <c r="F103" s="4"/>
      <c r="G103" s="3">
        <v>611</v>
      </c>
      <c r="H103" s="4"/>
      <c r="I103" s="3">
        <v>650</v>
      </c>
      <c r="J103" s="4"/>
      <c r="K103" s="3">
        <v>650</v>
      </c>
      <c r="L103" s="4"/>
      <c r="M103" s="3">
        <v>629</v>
      </c>
      <c r="N103" s="4"/>
      <c r="O103" s="4"/>
      <c r="P103" s="4"/>
      <c r="Q103" s="3">
        <v>650</v>
      </c>
      <c r="R103" s="1"/>
    </row>
    <row r="104" spans="1:18" x14ac:dyDescent="0.25">
      <c r="A104" s="2">
        <v>4170</v>
      </c>
      <c r="B104" s="2" t="s">
        <v>70</v>
      </c>
      <c r="C104" s="1"/>
      <c r="D104" s="1"/>
      <c r="E104" s="3">
        <v>1000</v>
      </c>
      <c r="F104" s="4"/>
      <c r="G104" s="3">
        <v>578</v>
      </c>
      <c r="H104" s="4"/>
      <c r="I104" s="3">
        <v>1000</v>
      </c>
      <c r="J104" s="4"/>
      <c r="K104" s="3">
        <v>1000</v>
      </c>
      <c r="L104" s="4"/>
      <c r="M104" s="3">
        <v>731</v>
      </c>
      <c r="N104" s="4"/>
      <c r="O104" s="4"/>
      <c r="P104" s="4"/>
      <c r="Q104" s="3">
        <v>1000</v>
      </c>
      <c r="R104" s="1"/>
    </row>
    <row r="105" spans="1:18" x14ac:dyDescent="0.25">
      <c r="A105" s="2">
        <v>4175</v>
      </c>
      <c r="B105" s="2" t="s">
        <v>71</v>
      </c>
      <c r="C105" s="1"/>
      <c r="D105" s="1"/>
      <c r="E105" s="3">
        <v>500</v>
      </c>
      <c r="F105" s="4"/>
      <c r="G105" s="3">
        <v>424</v>
      </c>
      <c r="H105" s="4"/>
      <c r="I105" s="3">
        <v>500</v>
      </c>
      <c r="J105" s="4"/>
      <c r="K105" s="3">
        <v>500</v>
      </c>
      <c r="L105" s="4"/>
      <c r="M105" s="3">
        <v>97</v>
      </c>
      <c r="N105" s="4"/>
      <c r="O105" s="4"/>
      <c r="P105" s="4"/>
      <c r="Q105" s="3">
        <v>500</v>
      </c>
      <c r="R105" s="1"/>
    </row>
    <row r="106" spans="1:18" x14ac:dyDescent="0.25">
      <c r="A106" s="2">
        <v>4215</v>
      </c>
      <c r="B106" s="2" t="s">
        <v>40</v>
      </c>
      <c r="C106" s="1"/>
      <c r="D106" s="1"/>
      <c r="E106" s="3">
        <v>300</v>
      </c>
      <c r="F106" s="4"/>
      <c r="G106" s="3">
        <v>260</v>
      </c>
      <c r="H106" s="4"/>
      <c r="I106" s="3">
        <v>300</v>
      </c>
      <c r="J106" s="4"/>
      <c r="K106" s="3">
        <v>300</v>
      </c>
      <c r="L106" s="4"/>
      <c r="M106" s="3">
        <v>173</v>
      </c>
      <c r="N106" s="4"/>
      <c r="O106" s="4"/>
      <c r="P106" s="4"/>
      <c r="Q106" s="3">
        <v>300</v>
      </c>
      <c r="R106" s="1"/>
    </row>
    <row r="107" spans="1:18" x14ac:dyDescent="0.25">
      <c r="A107" s="2">
        <v>4260</v>
      </c>
      <c r="B107" s="2" t="s">
        <v>72</v>
      </c>
      <c r="C107" s="1"/>
      <c r="D107" s="1"/>
      <c r="E107" s="3">
        <v>1500</v>
      </c>
      <c r="F107" s="4"/>
      <c r="G107" s="3">
        <v>941</v>
      </c>
      <c r="H107" s="4"/>
      <c r="I107" s="3">
        <v>1500</v>
      </c>
      <c r="J107" s="4"/>
      <c r="K107" s="3">
        <v>1500</v>
      </c>
      <c r="L107" s="4"/>
      <c r="M107" s="3">
        <v>265</v>
      </c>
      <c r="N107" s="4"/>
      <c r="O107" s="4"/>
      <c r="P107" s="4"/>
      <c r="Q107" s="3">
        <v>1500</v>
      </c>
      <c r="R107" s="1"/>
    </row>
    <row r="108" spans="1:18" x14ac:dyDescent="0.25">
      <c r="A108" s="2">
        <v>4264</v>
      </c>
      <c r="B108" s="2" t="s">
        <v>73</v>
      </c>
      <c r="C108" s="1"/>
      <c r="D108" s="1"/>
      <c r="E108" s="3">
        <v>1200</v>
      </c>
      <c r="F108" s="4"/>
      <c r="G108" s="3">
        <v>1200</v>
      </c>
      <c r="H108" s="4"/>
      <c r="I108" s="3">
        <v>1200</v>
      </c>
      <c r="J108" s="4"/>
      <c r="K108" s="3">
        <v>1200</v>
      </c>
      <c r="L108" s="4"/>
      <c r="M108" s="3">
        <v>0</v>
      </c>
      <c r="N108" s="4"/>
      <c r="O108" s="4"/>
      <c r="P108" s="4"/>
      <c r="Q108" s="3">
        <v>1200</v>
      </c>
      <c r="R108" s="1"/>
    </row>
    <row r="109" spans="1:18" x14ac:dyDescent="0.25">
      <c r="A109" s="2">
        <v>4265</v>
      </c>
      <c r="B109" s="2" t="s">
        <v>74</v>
      </c>
      <c r="C109" s="1"/>
      <c r="D109" s="1"/>
      <c r="E109" s="3">
        <v>0</v>
      </c>
      <c r="F109" s="4"/>
      <c r="G109" s="3">
        <v>765</v>
      </c>
      <c r="H109" s="4"/>
      <c r="I109" s="3">
        <v>1000</v>
      </c>
      <c r="J109" s="4"/>
      <c r="K109" s="3">
        <v>1000</v>
      </c>
      <c r="L109" s="4"/>
      <c r="M109" s="3">
        <v>690</v>
      </c>
      <c r="N109" s="4"/>
      <c r="O109" s="4"/>
      <c r="P109" s="4"/>
      <c r="Q109" s="3">
        <v>1000</v>
      </c>
      <c r="R109" s="1"/>
    </row>
    <row r="110" spans="1:18" x14ac:dyDescent="0.25">
      <c r="A110" s="1"/>
      <c r="B110" s="1"/>
      <c r="C110" s="2" t="s">
        <v>25</v>
      </c>
      <c r="D110" s="1"/>
      <c r="E110" s="3">
        <v>4500</v>
      </c>
      <c r="F110" s="4"/>
      <c r="G110" s="3">
        <v>4943</v>
      </c>
      <c r="H110" s="4"/>
      <c r="I110" s="3">
        <v>6150</v>
      </c>
      <c r="J110" s="4"/>
      <c r="K110" s="3">
        <v>6150</v>
      </c>
      <c r="L110" s="4"/>
      <c r="M110" s="3">
        <v>2714</v>
      </c>
      <c r="N110" s="4"/>
      <c r="O110" s="4"/>
      <c r="P110" s="4"/>
      <c r="Q110" s="7">
        <f>SUM(Q102:Q109)</f>
        <v>6400</v>
      </c>
      <c r="R110" s="10">
        <f>Q110</f>
        <v>6400</v>
      </c>
    </row>
    <row r="111" spans="1:18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8" x14ac:dyDescent="0.25">
      <c r="A112" s="11">
        <v>250</v>
      </c>
      <c r="B112" s="11" t="s">
        <v>75</v>
      </c>
      <c r="C112" s="1"/>
      <c r="D112" s="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"/>
    </row>
    <row r="113" spans="1:18" x14ac:dyDescent="0.25">
      <c r="A113" s="2">
        <v>1200</v>
      </c>
      <c r="B113" s="2" t="s">
        <v>76</v>
      </c>
      <c r="C113" s="1"/>
      <c r="D113" s="1"/>
      <c r="E113" s="3">
        <v>0</v>
      </c>
      <c r="F113" s="4"/>
      <c r="G113" s="3">
        <v>5551</v>
      </c>
      <c r="H113" s="4"/>
      <c r="I113" s="3">
        <v>0</v>
      </c>
      <c r="J113" s="4"/>
      <c r="K113" s="3">
        <v>0</v>
      </c>
      <c r="L113" s="4"/>
      <c r="M113" s="3">
        <v>8925</v>
      </c>
      <c r="N113" s="4"/>
      <c r="O113" s="4"/>
      <c r="P113" s="4"/>
      <c r="Q113" s="3">
        <v>0</v>
      </c>
      <c r="R113" s="1"/>
    </row>
    <row r="114" spans="1:18" x14ac:dyDescent="0.25">
      <c r="A114" s="1"/>
      <c r="B114" s="1"/>
      <c r="C114" s="2" t="s">
        <v>15</v>
      </c>
      <c r="D114" s="1"/>
      <c r="E114" s="3">
        <v>0</v>
      </c>
      <c r="F114" s="4"/>
      <c r="G114" s="3">
        <v>5551</v>
      </c>
      <c r="H114" s="4"/>
      <c r="I114" s="3">
        <v>0</v>
      </c>
      <c r="J114" s="4"/>
      <c r="K114" s="3">
        <v>0</v>
      </c>
      <c r="L114" s="4"/>
      <c r="M114" s="3">
        <v>8925</v>
      </c>
      <c r="N114" s="4"/>
      <c r="O114" s="4"/>
      <c r="P114" s="4"/>
      <c r="Q114" s="3">
        <v>0</v>
      </c>
      <c r="R114" s="1"/>
    </row>
    <row r="115" spans="1:18" s="1" customFormat="1" x14ac:dyDescent="0.25">
      <c r="C115" s="2"/>
      <c r="E115" s="3"/>
      <c r="F115" s="4"/>
      <c r="G115" s="3"/>
      <c r="H115" s="4"/>
      <c r="I115" s="3"/>
      <c r="J115" s="4"/>
      <c r="K115" s="3"/>
      <c r="L115" s="4"/>
      <c r="M115" s="3"/>
      <c r="N115" s="4"/>
      <c r="O115" s="4"/>
      <c r="P115" s="4"/>
      <c r="Q115" s="3"/>
    </row>
    <row r="116" spans="1:18" x14ac:dyDescent="0.25">
      <c r="A116" s="2">
        <v>4492</v>
      </c>
      <c r="B116" s="2" t="s">
        <v>77</v>
      </c>
      <c r="C116" s="1"/>
      <c r="D116" s="1"/>
      <c r="E116" s="3">
        <v>6000</v>
      </c>
      <c r="F116" s="4"/>
      <c r="G116" s="3">
        <v>6000</v>
      </c>
      <c r="H116" s="4"/>
      <c r="I116" s="3">
        <v>6000</v>
      </c>
      <c r="J116" s="4"/>
      <c r="K116" s="3">
        <v>6000</v>
      </c>
      <c r="L116" s="4"/>
      <c r="M116" s="3">
        <v>6000</v>
      </c>
      <c r="N116" s="4"/>
      <c r="O116" s="4"/>
      <c r="P116" s="4"/>
      <c r="Q116" s="3">
        <v>6000</v>
      </c>
      <c r="R116" s="1"/>
    </row>
    <row r="117" spans="1:18" x14ac:dyDescent="0.25">
      <c r="A117" s="2">
        <v>4500</v>
      </c>
      <c r="B117" s="2" t="s">
        <v>75</v>
      </c>
      <c r="C117" s="1"/>
      <c r="D117" s="1"/>
      <c r="E117" s="3">
        <v>28825</v>
      </c>
      <c r="F117" s="4"/>
      <c r="G117" s="3">
        <v>28247</v>
      </c>
      <c r="H117" s="4"/>
      <c r="I117" s="3">
        <v>28000</v>
      </c>
      <c r="J117" s="4"/>
      <c r="K117" s="3">
        <v>28000</v>
      </c>
      <c r="L117" s="4"/>
      <c r="M117" s="3">
        <v>0</v>
      </c>
      <c r="N117" s="4"/>
      <c r="O117" s="4"/>
      <c r="P117" s="4"/>
      <c r="Q117" s="3">
        <v>30000</v>
      </c>
      <c r="R117" s="1"/>
    </row>
    <row r="118" spans="1:18" x14ac:dyDescent="0.25">
      <c r="A118" s="1"/>
      <c r="B118" s="1"/>
      <c r="C118" s="2" t="s">
        <v>25</v>
      </c>
      <c r="D118" s="1"/>
      <c r="E118" s="3">
        <v>39825</v>
      </c>
      <c r="F118" s="4"/>
      <c r="G118" s="3">
        <v>37699</v>
      </c>
      <c r="H118" s="4"/>
      <c r="I118" s="3">
        <v>37000</v>
      </c>
      <c r="J118" s="4"/>
      <c r="K118" s="3">
        <v>37000</v>
      </c>
      <c r="L118" s="4"/>
      <c r="M118" s="3">
        <v>6500</v>
      </c>
      <c r="N118" s="4"/>
      <c r="O118" s="4"/>
      <c r="P118" s="4"/>
      <c r="Q118" s="7">
        <f>SUM(Q116:Q117)</f>
        <v>36000</v>
      </c>
      <c r="R118" s="10">
        <f>Q118</f>
        <v>36000</v>
      </c>
    </row>
    <row r="119" spans="1:18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8" x14ac:dyDescent="0.25">
      <c r="A120" s="11">
        <v>255</v>
      </c>
      <c r="B120" s="11" t="s">
        <v>125</v>
      </c>
      <c r="C120" s="1"/>
      <c r="D120" s="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"/>
    </row>
    <row r="121" spans="1:18" x14ac:dyDescent="0.25">
      <c r="A121" s="2">
        <v>4906</v>
      </c>
      <c r="B121" s="2" t="s">
        <v>48</v>
      </c>
      <c r="C121" s="1"/>
      <c r="D121" s="1"/>
      <c r="E121" s="3">
        <v>0</v>
      </c>
      <c r="F121" s="4"/>
      <c r="G121" s="3">
        <v>0</v>
      </c>
      <c r="H121" s="4"/>
      <c r="I121" s="3">
        <v>0</v>
      </c>
      <c r="J121" s="4"/>
      <c r="K121" s="3">
        <v>0</v>
      </c>
      <c r="L121" s="4"/>
      <c r="M121" s="3">
        <v>23</v>
      </c>
      <c r="N121" s="4"/>
      <c r="O121" s="4"/>
      <c r="P121" s="4"/>
      <c r="Q121" s="3">
        <v>5000</v>
      </c>
      <c r="R121" s="1"/>
    </row>
    <row r="122" spans="1:18" x14ac:dyDescent="0.25">
      <c r="A122" s="1"/>
      <c r="B122" s="1" t="s">
        <v>126</v>
      </c>
      <c r="C122" s="2" t="s">
        <v>25</v>
      </c>
      <c r="D122" s="1"/>
      <c r="E122" s="3">
        <v>0</v>
      </c>
      <c r="F122" s="4"/>
      <c r="G122" s="3">
        <v>104</v>
      </c>
      <c r="H122" s="4"/>
      <c r="I122" s="3">
        <v>0</v>
      </c>
      <c r="J122" s="4"/>
      <c r="K122" s="3">
        <v>0</v>
      </c>
      <c r="L122" s="4"/>
      <c r="M122" s="3">
        <v>49</v>
      </c>
      <c r="N122" s="4"/>
      <c r="O122" s="9"/>
      <c r="P122" s="9"/>
      <c r="Q122" s="3">
        <v>10000</v>
      </c>
      <c r="R122" s="1"/>
    </row>
    <row r="123" spans="1:18" s="1" customFormat="1" x14ac:dyDescent="0.25">
      <c r="C123" s="2"/>
      <c r="E123" s="3"/>
      <c r="F123" s="4"/>
      <c r="G123" s="3"/>
      <c r="H123" s="4"/>
      <c r="I123" s="3"/>
      <c r="J123" s="4"/>
      <c r="K123" s="3"/>
      <c r="L123" s="4"/>
      <c r="M123" s="3"/>
      <c r="N123" s="4"/>
      <c r="O123" s="9"/>
      <c r="P123" s="9"/>
      <c r="Q123" s="7">
        <f>SUM(Q121:Q122)</f>
        <v>15000</v>
      </c>
      <c r="R123" s="10">
        <f>Q123</f>
        <v>15000</v>
      </c>
    </row>
    <row r="124" spans="1:18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8" x14ac:dyDescent="0.25">
      <c r="A125" s="11">
        <v>260</v>
      </c>
      <c r="B125" s="11" t="s">
        <v>120</v>
      </c>
      <c r="C125" s="1"/>
      <c r="D125" s="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"/>
    </row>
    <row r="126" spans="1:18" x14ac:dyDescent="0.25">
      <c r="A126" s="2">
        <v>4600</v>
      </c>
      <c r="B126" s="2" t="s">
        <v>80</v>
      </c>
      <c r="C126" s="1"/>
      <c r="D126" s="1"/>
      <c r="E126" s="3">
        <v>0</v>
      </c>
      <c r="F126" s="4"/>
      <c r="G126" s="3">
        <v>333</v>
      </c>
      <c r="H126" s="4"/>
      <c r="I126" s="3">
        <v>0</v>
      </c>
      <c r="J126" s="4"/>
      <c r="K126" s="3">
        <v>0</v>
      </c>
      <c r="L126" s="4"/>
      <c r="M126" s="3">
        <v>0</v>
      </c>
      <c r="N126" s="4"/>
      <c r="O126" s="4"/>
      <c r="P126" s="4"/>
      <c r="Q126" s="3">
        <v>0</v>
      </c>
      <c r="R126" s="1"/>
    </row>
    <row r="127" spans="1:18" x14ac:dyDescent="0.25">
      <c r="A127" s="2">
        <v>4620</v>
      </c>
      <c r="B127" s="2" t="s">
        <v>127</v>
      </c>
      <c r="C127" s="1"/>
      <c r="D127" s="1"/>
      <c r="E127" s="3">
        <v>5000</v>
      </c>
      <c r="F127" s="4"/>
      <c r="G127" s="3">
        <v>2365</v>
      </c>
      <c r="H127" s="4"/>
      <c r="I127" s="3">
        <v>0</v>
      </c>
      <c r="J127" s="4"/>
      <c r="K127" s="3">
        <v>0</v>
      </c>
      <c r="L127" s="4"/>
      <c r="M127" s="3">
        <v>21</v>
      </c>
      <c r="N127" s="4"/>
      <c r="O127" s="4"/>
      <c r="P127" s="4"/>
      <c r="Q127" s="3">
        <v>10000</v>
      </c>
      <c r="R127" s="1"/>
    </row>
    <row r="128" spans="1:18" x14ac:dyDescent="0.25">
      <c r="A128" s="2">
        <v>4635</v>
      </c>
      <c r="B128" s="2" t="s">
        <v>81</v>
      </c>
      <c r="C128" s="1"/>
      <c r="D128" s="1"/>
      <c r="E128" s="3">
        <v>1000</v>
      </c>
      <c r="F128" s="4"/>
      <c r="G128" s="3">
        <v>277</v>
      </c>
      <c r="H128" s="4"/>
      <c r="I128" s="3">
        <v>2500</v>
      </c>
      <c r="J128" s="4"/>
      <c r="K128" s="3">
        <v>2500</v>
      </c>
      <c r="L128" s="4"/>
      <c r="M128" s="3">
        <v>1085</v>
      </c>
      <c r="N128" s="4"/>
      <c r="O128" s="4"/>
      <c r="P128" s="4"/>
      <c r="Q128" s="3">
        <v>1000</v>
      </c>
      <c r="R128" s="1"/>
    </row>
    <row r="129" spans="1:18" x14ac:dyDescent="0.25">
      <c r="A129" s="2">
        <v>4640</v>
      </c>
      <c r="B129" s="2" t="s">
        <v>82</v>
      </c>
      <c r="C129" s="1"/>
      <c r="D129" s="1"/>
      <c r="E129" s="3">
        <v>200</v>
      </c>
      <c r="F129" s="4"/>
      <c r="G129" s="3">
        <v>0</v>
      </c>
      <c r="H129" s="4"/>
      <c r="I129" s="3">
        <v>0</v>
      </c>
      <c r="J129" s="4"/>
      <c r="K129" s="3">
        <v>0</v>
      </c>
      <c r="L129" s="4"/>
      <c r="M129" s="3">
        <v>0</v>
      </c>
      <c r="N129" s="4"/>
      <c r="O129" s="4"/>
      <c r="P129" s="4"/>
      <c r="Q129" s="3">
        <v>1000</v>
      </c>
      <c r="R129" s="1"/>
    </row>
    <row r="130" spans="1:18" x14ac:dyDescent="0.25">
      <c r="A130" s="2">
        <v>4655</v>
      </c>
      <c r="B130" s="2" t="s">
        <v>83</v>
      </c>
      <c r="C130" s="1"/>
      <c r="D130" s="1"/>
      <c r="E130" s="3">
        <v>1000</v>
      </c>
      <c r="F130" s="4"/>
      <c r="G130" s="3">
        <v>1094</v>
      </c>
      <c r="H130" s="4"/>
      <c r="I130" s="3">
        <v>3000</v>
      </c>
      <c r="J130" s="4"/>
      <c r="K130" s="3">
        <v>3000</v>
      </c>
      <c r="L130" s="4"/>
      <c r="M130" s="3">
        <v>285</v>
      </c>
      <c r="N130" s="4"/>
      <c r="O130" s="4"/>
      <c r="P130" s="4"/>
      <c r="Q130" s="3">
        <v>0</v>
      </c>
      <c r="R130" s="1"/>
    </row>
    <row r="131" spans="1:18" x14ac:dyDescent="0.25">
      <c r="A131" s="1"/>
      <c r="B131" s="1"/>
      <c r="C131" s="2" t="s">
        <v>25</v>
      </c>
      <c r="D131" s="1"/>
      <c r="E131" s="3">
        <v>7200</v>
      </c>
      <c r="F131" s="4"/>
      <c r="G131" s="3">
        <v>4070</v>
      </c>
      <c r="H131" s="4"/>
      <c r="I131" s="3">
        <v>6500</v>
      </c>
      <c r="J131" s="4"/>
      <c r="K131" s="3">
        <v>6500</v>
      </c>
      <c r="L131" s="4"/>
      <c r="M131" s="3">
        <v>1391</v>
      </c>
      <c r="N131" s="4"/>
      <c r="O131" s="4"/>
      <c r="P131" s="4"/>
      <c r="Q131" s="7">
        <f>SUM(Q125:Q130)</f>
        <v>12000</v>
      </c>
      <c r="R131" s="10">
        <f>Q131</f>
        <v>12000</v>
      </c>
    </row>
    <row r="132" spans="1:18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8" x14ac:dyDescent="0.25">
      <c r="A133" s="11">
        <v>265</v>
      </c>
      <c r="B133" s="11" t="s">
        <v>84</v>
      </c>
      <c r="C133" s="1"/>
      <c r="D133" s="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"/>
    </row>
    <row r="134" spans="1:18" x14ac:dyDescent="0.25">
      <c r="A134" s="2">
        <v>1630</v>
      </c>
      <c r="B134" s="2" t="s">
        <v>85</v>
      </c>
      <c r="C134" s="1"/>
      <c r="D134" s="1"/>
      <c r="E134" s="3">
        <v>0</v>
      </c>
      <c r="F134" s="4"/>
      <c r="G134" s="3">
        <v>0</v>
      </c>
      <c r="H134" s="4"/>
      <c r="I134" s="3">
        <v>0</v>
      </c>
      <c r="J134" s="4"/>
      <c r="K134" s="3">
        <v>0</v>
      </c>
      <c r="L134" s="4"/>
      <c r="M134" s="3">
        <v>675</v>
      </c>
      <c r="N134" s="4"/>
      <c r="O134" s="3">
        <v>250</v>
      </c>
      <c r="P134" s="3"/>
      <c r="R134" s="1"/>
    </row>
    <row r="135" spans="1:18" x14ac:dyDescent="0.25">
      <c r="A135" s="2">
        <v>1650</v>
      </c>
      <c r="B135" s="2" t="s">
        <v>86</v>
      </c>
      <c r="C135" s="1"/>
      <c r="D135" s="1"/>
      <c r="E135" s="3">
        <v>3000</v>
      </c>
      <c r="F135" s="4"/>
      <c r="G135" s="3">
        <v>-742</v>
      </c>
      <c r="H135" s="4"/>
      <c r="I135" s="3">
        <v>0</v>
      </c>
      <c r="J135" s="4"/>
      <c r="K135" s="3">
        <v>0</v>
      </c>
      <c r="L135" s="4"/>
      <c r="M135" s="3">
        <v>0</v>
      </c>
      <c r="N135" s="4"/>
      <c r="O135" s="3">
        <v>2000</v>
      </c>
      <c r="P135" s="3"/>
      <c r="R135" s="1"/>
    </row>
    <row r="136" spans="1:18" x14ac:dyDescent="0.25">
      <c r="A136" s="1"/>
      <c r="B136" s="1"/>
      <c r="C136" s="2" t="s">
        <v>15</v>
      </c>
      <c r="D136" s="1"/>
      <c r="E136" s="3">
        <v>3000</v>
      </c>
      <c r="F136" s="4"/>
      <c r="G136" s="3">
        <v>-742</v>
      </c>
      <c r="H136" s="4"/>
      <c r="I136" s="3">
        <v>0</v>
      </c>
      <c r="J136" s="4"/>
      <c r="K136" s="3">
        <v>0</v>
      </c>
      <c r="L136" s="4"/>
      <c r="M136" s="3">
        <v>675</v>
      </c>
      <c r="N136" s="4"/>
      <c r="O136" s="7">
        <f>SUM(O134:O135)</f>
        <v>2250</v>
      </c>
      <c r="P136" s="7">
        <f>O136</f>
        <v>2250</v>
      </c>
      <c r="R136" s="1"/>
    </row>
    <row r="137" spans="1:18" s="1" customFormat="1" x14ac:dyDescent="0.25">
      <c r="C137" s="2"/>
      <c r="E137" s="3"/>
      <c r="F137" s="4"/>
      <c r="G137" s="3"/>
      <c r="H137" s="4"/>
      <c r="I137" s="3"/>
      <c r="J137" s="4"/>
      <c r="K137" s="3"/>
      <c r="L137" s="4"/>
      <c r="M137" s="3"/>
      <c r="N137" s="4"/>
      <c r="O137" s="4"/>
      <c r="P137" s="4"/>
      <c r="Q137" s="3"/>
    </row>
    <row r="138" spans="1:18" x14ac:dyDescent="0.25">
      <c r="A138" s="2">
        <v>4885</v>
      </c>
      <c r="B138" s="2" t="s">
        <v>87</v>
      </c>
      <c r="C138" s="1"/>
      <c r="D138" s="1"/>
      <c r="E138" s="3">
        <v>5000</v>
      </c>
      <c r="F138" s="4"/>
      <c r="G138" s="3">
        <v>0</v>
      </c>
      <c r="H138" s="4"/>
      <c r="I138" s="3">
        <v>0</v>
      </c>
      <c r="J138" s="4"/>
      <c r="K138" s="3">
        <v>0</v>
      </c>
      <c r="L138" s="4"/>
      <c r="M138" s="3">
        <v>207</v>
      </c>
      <c r="N138" s="4"/>
      <c r="O138" s="4"/>
      <c r="P138" s="4"/>
      <c r="Q138" s="3">
        <v>5000</v>
      </c>
      <c r="R138" s="1"/>
    </row>
    <row r="139" spans="1:18" x14ac:dyDescent="0.25">
      <c r="A139" s="2">
        <v>4905</v>
      </c>
      <c r="B139" s="2" t="s">
        <v>88</v>
      </c>
      <c r="C139" s="1"/>
      <c r="D139" s="1"/>
      <c r="E139" s="3">
        <v>0</v>
      </c>
      <c r="F139" s="4"/>
      <c r="G139" s="3">
        <v>1000</v>
      </c>
      <c r="H139" s="4"/>
      <c r="I139" s="3">
        <v>0</v>
      </c>
      <c r="J139" s="4"/>
      <c r="K139" s="3">
        <v>0</v>
      </c>
      <c r="L139" s="4"/>
      <c r="M139" s="3">
        <v>0</v>
      </c>
      <c r="N139" s="4"/>
      <c r="O139" s="4"/>
      <c r="P139" s="4"/>
      <c r="Q139" s="3">
        <v>5000</v>
      </c>
      <c r="R139" s="1"/>
    </row>
    <row r="140" spans="1:18" x14ac:dyDescent="0.25">
      <c r="A140" s="2">
        <v>4493</v>
      </c>
      <c r="B140" s="2" t="s">
        <v>78</v>
      </c>
      <c r="C140" s="1"/>
      <c r="D140" s="1"/>
      <c r="E140" s="3">
        <v>3000</v>
      </c>
      <c r="F140" s="4"/>
      <c r="G140" s="3">
        <v>0</v>
      </c>
      <c r="H140" s="4"/>
      <c r="I140" s="3">
        <v>3000</v>
      </c>
      <c r="J140" s="4"/>
      <c r="K140" s="3">
        <v>3000</v>
      </c>
      <c r="L140" s="4"/>
      <c r="M140" s="3">
        <v>0</v>
      </c>
      <c r="N140" s="4"/>
      <c r="O140" s="4"/>
      <c r="P140" s="4"/>
      <c r="Q140" s="3">
        <v>3000</v>
      </c>
      <c r="R140" s="1"/>
    </row>
    <row r="141" spans="1:18" x14ac:dyDescent="0.25">
      <c r="A141" s="2">
        <v>4497</v>
      </c>
      <c r="B141" s="2" t="s">
        <v>79</v>
      </c>
      <c r="C141" s="1"/>
      <c r="D141" s="1"/>
      <c r="E141" s="3">
        <v>2000</v>
      </c>
      <c r="F141" s="4"/>
      <c r="G141" s="3">
        <v>0</v>
      </c>
      <c r="H141" s="4"/>
      <c r="I141" s="3">
        <v>0</v>
      </c>
      <c r="J141" s="4"/>
      <c r="K141" s="3">
        <v>0</v>
      </c>
      <c r="L141" s="4"/>
      <c r="M141" s="3">
        <v>0</v>
      </c>
      <c r="N141" s="4"/>
      <c r="O141" s="4"/>
      <c r="P141" s="4"/>
      <c r="Q141" s="3">
        <v>1000</v>
      </c>
      <c r="R141" s="1"/>
    </row>
    <row r="142" spans="1:18" x14ac:dyDescent="0.25">
      <c r="A142" s="2" t="s">
        <v>121</v>
      </c>
      <c r="B142" s="2" t="s">
        <v>122</v>
      </c>
      <c r="C142" s="1"/>
      <c r="D142" s="1"/>
      <c r="E142" s="3">
        <v>2000</v>
      </c>
      <c r="F142" s="4"/>
      <c r="G142" s="3">
        <v>0</v>
      </c>
      <c r="H142" s="4"/>
      <c r="I142" s="3">
        <v>0</v>
      </c>
      <c r="J142" s="4"/>
      <c r="K142" s="3">
        <v>0</v>
      </c>
      <c r="L142" s="4"/>
      <c r="M142" s="3">
        <v>0</v>
      </c>
      <c r="N142" s="4"/>
      <c r="O142" s="4"/>
      <c r="P142" s="4"/>
      <c r="Q142" s="3">
        <v>5000</v>
      </c>
      <c r="R142" s="1"/>
    </row>
    <row r="143" spans="1:18" x14ac:dyDescent="0.25">
      <c r="A143" s="1"/>
      <c r="B143" s="1"/>
      <c r="C143" s="2" t="s">
        <v>25</v>
      </c>
      <c r="D143" s="1"/>
      <c r="E143" s="3">
        <v>7000</v>
      </c>
      <c r="F143" s="4"/>
      <c r="G143" s="3">
        <v>1000</v>
      </c>
      <c r="H143" s="4"/>
      <c r="I143" s="3">
        <v>0</v>
      </c>
      <c r="J143" s="4"/>
      <c r="K143" s="3">
        <v>0</v>
      </c>
      <c r="L143" s="4"/>
      <c r="M143" s="3">
        <v>230</v>
      </c>
      <c r="N143" s="4"/>
      <c r="O143" s="4"/>
      <c r="P143" s="4"/>
      <c r="Q143" s="7">
        <f>SUM(Q138:Q142)</f>
        <v>19000</v>
      </c>
      <c r="R143" s="10">
        <f>Q143</f>
        <v>19000</v>
      </c>
    </row>
    <row r="144" spans="1:18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8" x14ac:dyDescent="0.25">
      <c r="A145" s="11">
        <v>270</v>
      </c>
      <c r="B145" s="11" t="s">
        <v>89</v>
      </c>
      <c r="C145" s="1"/>
      <c r="D145" s="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"/>
    </row>
    <row r="146" spans="1:18" x14ac:dyDescent="0.25">
      <c r="A146" s="2">
        <v>1200</v>
      </c>
      <c r="B146" s="2" t="s">
        <v>76</v>
      </c>
      <c r="C146" s="1"/>
      <c r="D146" s="1"/>
      <c r="E146" s="3">
        <v>0</v>
      </c>
      <c r="F146" s="4"/>
      <c r="G146" s="3">
        <v>31416</v>
      </c>
      <c r="H146" s="4"/>
      <c r="I146" s="3">
        <v>0</v>
      </c>
      <c r="J146" s="4"/>
      <c r="K146" s="3">
        <v>0</v>
      </c>
      <c r="L146" s="4"/>
      <c r="M146" s="3">
        <v>0</v>
      </c>
      <c r="N146" s="4"/>
      <c r="O146" s="4"/>
      <c r="P146" s="4"/>
      <c r="Q146" s="3"/>
      <c r="R146" s="1"/>
    </row>
    <row r="147" spans="1:18" x14ac:dyDescent="0.25">
      <c r="A147" s="1"/>
      <c r="B147" s="1"/>
      <c r="C147" s="2" t="s">
        <v>15</v>
      </c>
      <c r="D147" s="1"/>
      <c r="E147" s="3">
        <v>0</v>
      </c>
      <c r="F147" s="4"/>
      <c r="G147" s="3">
        <v>31416</v>
      </c>
      <c r="H147" s="4"/>
      <c r="I147" s="3">
        <v>0</v>
      </c>
      <c r="J147" s="4"/>
      <c r="K147" s="3">
        <v>0</v>
      </c>
      <c r="L147" s="4"/>
      <c r="M147" s="3">
        <v>0</v>
      </c>
      <c r="N147" s="4"/>
      <c r="O147" s="4"/>
      <c r="P147" s="4"/>
      <c r="Q147" s="3"/>
      <c r="R147" s="1"/>
    </row>
    <row r="148" spans="1:18" s="1" customFormat="1" x14ac:dyDescent="0.25">
      <c r="C148" s="2"/>
      <c r="E148" s="3"/>
      <c r="F148" s="4"/>
      <c r="G148" s="3"/>
      <c r="H148" s="4"/>
      <c r="I148" s="3"/>
      <c r="J148" s="4"/>
      <c r="K148" s="3"/>
      <c r="L148" s="4"/>
      <c r="M148" s="3"/>
      <c r="N148" s="4"/>
      <c r="O148" s="4"/>
      <c r="P148" s="4"/>
      <c r="Q148" s="3"/>
    </row>
    <row r="149" spans="1:18" x14ac:dyDescent="0.25">
      <c r="A149" s="2">
        <v>4811</v>
      </c>
      <c r="B149" s="2" t="s">
        <v>90</v>
      </c>
      <c r="C149" s="1"/>
      <c r="D149" s="1"/>
      <c r="E149" s="3">
        <v>260</v>
      </c>
      <c r="F149" s="4"/>
      <c r="G149" s="3">
        <v>0</v>
      </c>
      <c r="H149" s="4"/>
      <c r="I149" s="3">
        <v>600</v>
      </c>
      <c r="J149" s="4"/>
      <c r="K149" s="3">
        <v>600</v>
      </c>
      <c r="L149" s="4"/>
      <c r="M149" s="3">
        <v>1200</v>
      </c>
      <c r="N149" s="4"/>
      <c r="O149" s="4"/>
      <c r="P149" s="4"/>
      <c r="Q149" s="3">
        <v>600</v>
      </c>
      <c r="R149" s="1"/>
    </row>
    <row r="150" spans="1:18" x14ac:dyDescent="0.25">
      <c r="A150" s="2">
        <v>4867</v>
      </c>
      <c r="B150" s="2" t="s">
        <v>123</v>
      </c>
      <c r="C150" s="1"/>
      <c r="D150" s="1"/>
      <c r="E150" s="3">
        <v>15000</v>
      </c>
      <c r="F150" s="4"/>
      <c r="G150" s="3">
        <v>1563</v>
      </c>
      <c r="H150" s="4"/>
      <c r="I150" s="3">
        <v>15000</v>
      </c>
      <c r="J150" s="4"/>
      <c r="K150" s="3">
        <v>15000</v>
      </c>
      <c r="L150" s="4"/>
      <c r="M150" s="3">
        <v>602</v>
      </c>
      <c r="N150" s="4"/>
      <c r="O150" s="4"/>
      <c r="P150" s="4"/>
      <c r="Q150" s="3">
        <v>15000</v>
      </c>
      <c r="R150" s="1"/>
    </row>
    <row r="151" spans="1:18" x14ac:dyDescent="0.25">
      <c r="A151" s="2">
        <v>4901</v>
      </c>
      <c r="B151" s="2" t="s">
        <v>91</v>
      </c>
      <c r="C151" s="1"/>
      <c r="D151" s="1"/>
      <c r="E151" s="3">
        <v>10000</v>
      </c>
      <c r="F151" s="4"/>
      <c r="G151" s="3">
        <v>9051</v>
      </c>
      <c r="H151" s="4"/>
      <c r="I151" s="3">
        <v>10000</v>
      </c>
      <c r="J151" s="4"/>
      <c r="K151" s="3">
        <v>10000</v>
      </c>
      <c r="L151" s="4"/>
      <c r="M151" s="3">
        <v>4317</v>
      </c>
      <c r="N151" s="4"/>
      <c r="O151" s="4"/>
      <c r="P151" s="4"/>
      <c r="Q151" s="3">
        <v>10000</v>
      </c>
      <c r="R151" s="1"/>
    </row>
    <row r="152" spans="1:18" x14ac:dyDescent="0.25">
      <c r="A152" s="2">
        <v>4870</v>
      </c>
      <c r="B152" s="2" t="s">
        <v>103</v>
      </c>
      <c r="C152" s="1"/>
      <c r="D152" s="1"/>
      <c r="E152" s="3">
        <v>28000</v>
      </c>
      <c r="F152" s="4"/>
      <c r="G152" s="3">
        <v>21788</v>
      </c>
      <c r="H152" s="4"/>
      <c r="I152" s="3">
        <v>28000</v>
      </c>
      <c r="J152" s="4"/>
      <c r="K152" s="3">
        <v>28000</v>
      </c>
      <c r="L152" s="4"/>
      <c r="M152" s="3">
        <v>13450</v>
      </c>
      <c r="N152" s="4"/>
      <c r="O152" s="4"/>
      <c r="P152" s="4"/>
      <c r="Q152" s="3">
        <v>28000</v>
      </c>
      <c r="R152" s="1"/>
    </row>
    <row r="153" spans="1:18" x14ac:dyDescent="0.25">
      <c r="A153" s="2">
        <v>4865</v>
      </c>
      <c r="B153" s="2" t="s">
        <v>102</v>
      </c>
      <c r="C153" s="1"/>
      <c r="D153" s="1"/>
      <c r="E153" s="3">
        <v>3000</v>
      </c>
      <c r="F153" s="4"/>
      <c r="G153" s="3">
        <v>36</v>
      </c>
      <c r="H153" s="4"/>
      <c r="I153" s="3">
        <v>0</v>
      </c>
      <c r="J153" s="4"/>
      <c r="K153" s="3">
        <v>0</v>
      </c>
      <c r="L153" s="4"/>
      <c r="M153" s="3">
        <v>0</v>
      </c>
      <c r="N153" s="4"/>
      <c r="O153" s="4"/>
      <c r="P153" s="4"/>
      <c r="Q153" s="3">
        <v>0</v>
      </c>
      <c r="R153" s="1"/>
    </row>
    <row r="154" spans="1:18" x14ac:dyDescent="0.25">
      <c r="A154" s="1"/>
      <c r="B154" s="1"/>
      <c r="C154" s="2" t="s">
        <v>25</v>
      </c>
      <c r="D154" s="1"/>
      <c r="E154" s="3">
        <v>26260</v>
      </c>
      <c r="F154" s="4"/>
      <c r="G154" s="3">
        <v>10806</v>
      </c>
      <c r="H154" s="4"/>
      <c r="I154" s="3">
        <v>25600</v>
      </c>
      <c r="J154" s="4"/>
      <c r="K154" s="3">
        <v>25600</v>
      </c>
      <c r="L154" s="4"/>
      <c r="M154" s="3">
        <v>6119</v>
      </c>
      <c r="N154" s="4"/>
      <c r="O154" s="4"/>
      <c r="P154" s="4"/>
      <c r="Q154" s="7">
        <f>SUM(Q149:Q153)</f>
        <v>53600</v>
      </c>
      <c r="R154" s="10">
        <f>Q154</f>
        <v>53600</v>
      </c>
    </row>
    <row r="155" spans="1:18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8" x14ac:dyDescent="0.25">
      <c r="A156" s="11">
        <v>280</v>
      </c>
      <c r="B156" s="11" t="s">
        <v>92</v>
      </c>
      <c r="C156" s="1"/>
      <c r="D156" s="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"/>
    </row>
    <row r="157" spans="1:18" x14ac:dyDescent="0.25">
      <c r="A157" s="2">
        <v>1200</v>
      </c>
      <c r="B157" s="2" t="s">
        <v>76</v>
      </c>
      <c r="C157" s="1"/>
      <c r="D157" s="1"/>
      <c r="E157" s="3">
        <v>0</v>
      </c>
      <c r="F157" s="4"/>
      <c r="G157" s="3">
        <v>10880</v>
      </c>
      <c r="H157" s="4"/>
      <c r="I157" s="3">
        <v>0</v>
      </c>
      <c r="J157" s="4"/>
      <c r="K157" s="3">
        <v>0</v>
      </c>
      <c r="L157" s="4"/>
      <c r="M157" s="3">
        <v>12700</v>
      </c>
      <c r="N157" s="4"/>
      <c r="O157" s="4"/>
      <c r="P157" s="4"/>
      <c r="Q157" s="3"/>
      <c r="R157" s="1"/>
    </row>
    <row r="158" spans="1:18" x14ac:dyDescent="0.25">
      <c r="A158" s="2">
        <v>1415</v>
      </c>
      <c r="B158" s="2" t="s">
        <v>93</v>
      </c>
      <c r="C158" s="1"/>
      <c r="D158" s="1"/>
      <c r="E158" s="3">
        <v>0</v>
      </c>
      <c r="F158" s="4"/>
      <c r="G158" s="3">
        <v>0</v>
      </c>
      <c r="H158" s="4"/>
      <c r="I158" s="3">
        <v>0</v>
      </c>
      <c r="J158" s="4"/>
      <c r="K158" s="3">
        <v>0</v>
      </c>
      <c r="L158" s="4"/>
      <c r="M158" s="3">
        <v>160</v>
      </c>
      <c r="N158" s="4"/>
      <c r="O158" s="4"/>
      <c r="P158" s="4"/>
      <c r="Q158" s="3"/>
      <c r="R158" s="1"/>
    </row>
    <row r="159" spans="1:18" x14ac:dyDescent="0.25">
      <c r="A159" s="2">
        <v>1710</v>
      </c>
      <c r="B159" s="2" t="s">
        <v>94</v>
      </c>
      <c r="C159" s="1"/>
      <c r="D159" s="1"/>
      <c r="E159" s="3">
        <v>0</v>
      </c>
      <c r="F159" s="4"/>
      <c r="G159" s="3">
        <v>0</v>
      </c>
      <c r="H159" s="4"/>
      <c r="I159" s="3">
        <v>0</v>
      </c>
      <c r="J159" s="4"/>
      <c r="K159" s="3">
        <v>0</v>
      </c>
      <c r="L159" s="4"/>
      <c r="M159" s="3">
        <v>4876</v>
      </c>
      <c r="N159" s="4"/>
      <c r="O159" s="4"/>
      <c r="P159" s="4"/>
      <c r="Q159" s="3"/>
      <c r="R159" s="1"/>
    </row>
    <row r="160" spans="1:18" x14ac:dyDescent="0.25">
      <c r="A160" s="2">
        <v>1835</v>
      </c>
      <c r="B160" s="2" t="s">
        <v>95</v>
      </c>
      <c r="C160" s="1"/>
      <c r="D160" s="1"/>
      <c r="E160" s="3">
        <v>0</v>
      </c>
      <c r="F160" s="4"/>
      <c r="G160" s="3">
        <v>0</v>
      </c>
      <c r="H160" s="4"/>
      <c r="I160" s="3">
        <v>0</v>
      </c>
      <c r="J160" s="4"/>
      <c r="K160" s="3">
        <v>0</v>
      </c>
      <c r="L160" s="4"/>
      <c r="M160" s="3">
        <v>45000</v>
      </c>
      <c r="N160" s="4"/>
      <c r="O160" s="4"/>
      <c r="P160" s="4"/>
      <c r="Q160" s="3"/>
      <c r="R160" s="1"/>
    </row>
    <row r="161" spans="1:18" x14ac:dyDescent="0.25">
      <c r="A161" s="2">
        <v>1900</v>
      </c>
      <c r="B161" s="2" t="s">
        <v>14</v>
      </c>
      <c r="C161" s="1"/>
      <c r="D161" s="1"/>
      <c r="E161" s="3">
        <v>200</v>
      </c>
      <c r="F161" s="4"/>
      <c r="G161" s="3">
        <v>0</v>
      </c>
      <c r="H161" s="4"/>
      <c r="I161" s="3">
        <v>0</v>
      </c>
      <c r="J161" s="4"/>
      <c r="K161" s="3">
        <v>0</v>
      </c>
      <c r="L161" s="4"/>
      <c r="M161" s="3">
        <v>0</v>
      </c>
      <c r="N161" s="4"/>
      <c r="O161" s="4"/>
      <c r="P161" s="4"/>
      <c r="Q161" s="3"/>
      <c r="R161" s="1"/>
    </row>
    <row r="162" spans="1:18" x14ac:dyDescent="0.25">
      <c r="A162" s="1"/>
      <c r="B162" s="1"/>
      <c r="C162" s="2" t="s">
        <v>15</v>
      </c>
      <c r="D162" s="1"/>
      <c r="E162" s="3">
        <v>200</v>
      </c>
      <c r="F162" s="4"/>
      <c r="G162" s="3">
        <v>10880</v>
      </c>
      <c r="H162" s="4"/>
      <c r="I162" s="3">
        <v>0</v>
      </c>
      <c r="J162" s="4"/>
      <c r="K162" s="3">
        <v>0</v>
      </c>
      <c r="L162" s="4"/>
      <c r="M162" s="3">
        <v>62736</v>
      </c>
      <c r="N162" s="4"/>
      <c r="O162" s="4"/>
      <c r="P162" s="4"/>
      <c r="Q162" s="3"/>
      <c r="R162" s="1"/>
    </row>
    <row r="163" spans="1:18" s="1" customFormat="1" x14ac:dyDescent="0.25">
      <c r="C163" s="2"/>
      <c r="E163" s="3"/>
      <c r="F163" s="4"/>
      <c r="G163" s="3"/>
      <c r="H163" s="4"/>
      <c r="I163" s="3"/>
      <c r="J163" s="4"/>
      <c r="K163" s="3"/>
      <c r="L163" s="4"/>
      <c r="M163" s="3"/>
      <c r="N163" s="4"/>
      <c r="O163" s="4"/>
      <c r="P163" s="4"/>
      <c r="Q163" s="3"/>
    </row>
    <row r="164" spans="1:18" x14ac:dyDescent="0.25">
      <c r="A164" s="2">
        <v>4801</v>
      </c>
      <c r="B164" s="2" t="s">
        <v>96</v>
      </c>
      <c r="C164" s="1"/>
      <c r="D164" s="1"/>
      <c r="E164" s="3">
        <v>0</v>
      </c>
      <c r="F164" s="4"/>
      <c r="G164" s="3">
        <v>0</v>
      </c>
      <c r="H164" s="4"/>
      <c r="I164" s="3">
        <v>0</v>
      </c>
      <c r="J164" s="4"/>
      <c r="K164" s="3">
        <v>0</v>
      </c>
      <c r="L164" s="4"/>
      <c r="M164" s="3">
        <v>12</v>
      </c>
      <c r="N164" s="4"/>
      <c r="O164" s="4"/>
      <c r="P164" s="4"/>
      <c r="Q164" s="3">
        <v>1000</v>
      </c>
      <c r="R164" s="1"/>
    </row>
    <row r="165" spans="1:18" x14ac:dyDescent="0.25">
      <c r="A165" s="2">
        <v>4805</v>
      </c>
      <c r="B165" s="2" t="s">
        <v>97</v>
      </c>
      <c r="C165" s="1"/>
      <c r="D165" s="1"/>
      <c r="E165" s="3">
        <v>10000</v>
      </c>
      <c r="F165" s="4"/>
      <c r="G165" s="3">
        <v>7366</v>
      </c>
      <c r="H165" s="4"/>
      <c r="I165" s="3">
        <v>10000</v>
      </c>
      <c r="J165" s="4"/>
      <c r="K165" s="3">
        <v>10000</v>
      </c>
      <c r="L165" s="4"/>
      <c r="M165" s="3">
        <v>-1507</v>
      </c>
      <c r="N165" s="4"/>
      <c r="O165" s="4"/>
      <c r="P165" s="4"/>
      <c r="Q165" s="3">
        <v>10000</v>
      </c>
      <c r="R165" s="1"/>
    </row>
    <row r="166" spans="1:18" x14ac:dyDescent="0.25">
      <c r="A166" s="2">
        <v>4815</v>
      </c>
      <c r="B166" s="2" t="s">
        <v>98</v>
      </c>
      <c r="C166" s="1"/>
      <c r="D166" s="1"/>
      <c r="E166" s="3">
        <v>20000</v>
      </c>
      <c r="F166" s="4"/>
      <c r="G166" s="3">
        <v>7734</v>
      </c>
      <c r="H166" s="4"/>
      <c r="I166" s="3">
        <v>20000</v>
      </c>
      <c r="J166" s="4"/>
      <c r="K166" s="3">
        <v>20000</v>
      </c>
      <c r="L166" s="4"/>
      <c r="M166" s="3">
        <v>3121</v>
      </c>
      <c r="N166" s="4"/>
      <c r="O166" s="4"/>
      <c r="P166" s="4"/>
      <c r="Q166" s="3">
        <v>10000</v>
      </c>
      <c r="R166" s="1"/>
    </row>
    <row r="167" spans="1:18" x14ac:dyDescent="0.25">
      <c r="A167" s="2">
        <v>4825</v>
      </c>
      <c r="B167" s="2" t="s">
        <v>99</v>
      </c>
      <c r="C167" s="1"/>
      <c r="D167" s="1"/>
      <c r="E167" s="3">
        <v>3500</v>
      </c>
      <c r="F167" s="4"/>
      <c r="G167" s="3">
        <v>264</v>
      </c>
      <c r="H167" s="4"/>
      <c r="I167" s="3">
        <v>3500</v>
      </c>
      <c r="J167" s="4"/>
      <c r="K167" s="3">
        <v>3500</v>
      </c>
      <c r="L167" s="4"/>
      <c r="M167" s="3">
        <v>1027</v>
      </c>
      <c r="N167" s="4"/>
      <c r="O167" s="4"/>
      <c r="P167" s="4"/>
      <c r="Q167" s="3">
        <v>4000</v>
      </c>
      <c r="R167" s="1"/>
    </row>
    <row r="168" spans="1:18" x14ac:dyDescent="0.25">
      <c r="A168" s="2">
        <v>4830</v>
      </c>
      <c r="B168" s="2" t="s">
        <v>100</v>
      </c>
      <c r="C168" s="1"/>
      <c r="D168" s="1"/>
      <c r="E168" s="3">
        <v>10000</v>
      </c>
      <c r="F168" s="4"/>
      <c r="G168" s="3">
        <v>3146</v>
      </c>
      <c r="H168" s="4"/>
      <c r="I168" s="3">
        <v>10000</v>
      </c>
      <c r="J168" s="4"/>
      <c r="K168" s="3">
        <v>10000</v>
      </c>
      <c r="L168" s="4"/>
      <c r="M168" s="3">
        <v>91</v>
      </c>
      <c r="N168" s="4"/>
      <c r="O168" s="4"/>
      <c r="P168" s="4"/>
      <c r="Q168" s="3">
        <v>5000</v>
      </c>
      <c r="R168" s="1"/>
    </row>
    <row r="169" spans="1:18" x14ac:dyDescent="0.25">
      <c r="A169" s="2">
        <v>4835</v>
      </c>
      <c r="B169" s="2" t="s">
        <v>101</v>
      </c>
      <c r="C169" s="1"/>
      <c r="D169" s="1"/>
      <c r="E169" s="3">
        <v>25000</v>
      </c>
      <c r="F169" s="4"/>
      <c r="G169" s="3">
        <v>0</v>
      </c>
      <c r="H169" s="4"/>
      <c r="I169" s="3">
        <v>25000</v>
      </c>
      <c r="J169" s="4"/>
      <c r="K169" s="3">
        <v>25000</v>
      </c>
      <c r="L169" s="4"/>
      <c r="M169" s="3">
        <v>29800</v>
      </c>
      <c r="N169" s="4"/>
      <c r="O169" s="4"/>
      <c r="P169" s="4"/>
      <c r="Q169" s="3">
        <v>25000</v>
      </c>
      <c r="R169" s="1"/>
    </row>
    <row r="170" spans="1:18" x14ac:dyDescent="0.25">
      <c r="A170" s="2">
        <v>4890</v>
      </c>
      <c r="B170" s="2" t="s">
        <v>104</v>
      </c>
      <c r="C170" s="1"/>
      <c r="D170" s="1"/>
      <c r="E170" s="3">
        <v>11500</v>
      </c>
      <c r="F170" s="4"/>
      <c r="G170" s="3">
        <v>0</v>
      </c>
      <c r="H170" s="4"/>
      <c r="I170" s="3">
        <v>0</v>
      </c>
      <c r="J170" s="4"/>
      <c r="K170" s="3">
        <v>0</v>
      </c>
      <c r="L170" s="4"/>
      <c r="M170" s="3">
        <v>0</v>
      </c>
      <c r="N170" s="4"/>
      <c r="O170" s="4"/>
      <c r="P170" s="4"/>
      <c r="Q170" s="3">
        <v>11500</v>
      </c>
      <c r="R170" s="1"/>
    </row>
    <row r="171" spans="1:18" x14ac:dyDescent="0.25">
      <c r="A171" s="2">
        <v>4949</v>
      </c>
      <c r="B171" s="2" t="s">
        <v>105</v>
      </c>
      <c r="C171" s="1"/>
      <c r="D171" s="1"/>
      <c r="E171" s="3">
        <v>0</v>
      </c>
      <c r="F171" s="4"/>
      <c r="G171" s="3">
        <v>2250</v>
      </c>
      <c r="H171" s="4"/>
      <c r="I171" s="3">
        <v>0</v>
      </c>
      <c r="J171" s="4"/>
      <c r="K171" s="3">
        <v>0</v>
      </c>
      <c r="L171" s="4"/>
      <c r="M171" s="3">
        <v>13600</v>
      </c>
      <c r="N171" s="4"/>
      <c r="O171" s="4"/>
      <c r="P171" s="4"/>
      <c r="Q171" s="3">
        <v>0</v>
      </c>
      <c r="R171" s="1"/>
    </row>
    <row r="172" spans="1:18" x14ac:dyDescent="0.25">
      <c r="A172" s="1"/>
      <c r="B172" s="1"/>
      <c r="C172" s="2" t="s">
        <v>25</v>
      </c>
      <c r="D172" s="1"/>
      <c r="E172" s="3">
        <v>167200</v>
      </c>
      <c r="F172" s="4"/>
      <c r="G172" s="3">
        <v>75251</v>
      </c>
      <c r="H172" s="4"/>
      <c r="I172" s="3">
        <v>126500</v>
      </c>
      <c r="J172" s="4"/>
      <c r="K172" s="3">
        <v>126500</v>
      </c>
      <c r="L172" s="4"/>
      <c r="M172" s="3">
        <v>60127</v>
      </c>
      <c r="N172" s="4"/>
      <c r="O172" s="4"/>
      <c r="P172" s="4"/>
      <c r="Q172" s="3"/>
      <c r="R172" s="1"/>
    </row>
    <row r="173" spans="1:18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8">
        <f>SUM(Q164:Q172)</f>
        <v>66500</v>
      </c>
      <c r="R173" s="10">
        <f>Q173</f>
        <v>66500</v>
      </c>
    </row>
    <row r="174" spans="1:18" x14ac:dyDescent="0.25">
      <c r="A174" s="11">
        <v>290</v>
      </c>
      <c r="B174" s="11" t="s">
        <v>106</v>
      </c>
      <c r="C174" s="1"/>
      <c r="D174" s="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"/>
    </row>
    <row r="175" spans="1:18" x14ac:dyDescent="0.25">
      <c r="A175" s="2">
        <v>1310</v>
      </c>
      <c r="B175" s="2" t="s">
        <v>107</v>
      </c>
      <c r="C175" s="1"/>
      <c r="D175" s="1"/>
      <c r="E175" s="3">
        <v>2000</v>
      </c>
      <c r="F175" s="4"/>
      <c r="G175" s="3">
        <v>0</v>
      </c>
      <c r="H175" s="4"/>
      <c r="I175" s="3">
        <v>0</v>
      </c>
      <c r="J175" s="4"/>
      <c r="K175" s="3">
        <v>0</v>
      </c>
      <c r="L175" s="4"/>
      <c r="M175" s="3">
        <v>0</v>
      </c>
      <c r="N175" s="4"/>
      <c r="O175" s="4"/>
      <c r="P175" s="4"/>
      <c r="Q175" s="3">
        <v>0</v>
      </c>
      <c r="R175" s="1"/>
    </row>
    <row r="176" spans="1:18" x14ac:dyDescent="0.25">
      <c r="A176" s="1"/>
      <c r="B176" s="1"/>
      <c r="C176" s="2" t="s">
        <v>15</v>
      </c>
      <c r="D176" s="1"/>
      <c r="E176" s="3">
        <v>2000</v>
      </c>
      <c r="F176" s="4"/>
      <c r="G176" s="3">
        <v>0</v>
      </c>
      <c r="H176" s="4"/>
      <c r="I176" s="3">
        <v>0</v>
      </c>
      <c r="J176" s="4"/>
      <c r="K176" s="3">
        <v>0</v>
      </c>
      <c r="L176" s="4"/>
      <c r="M176" s="3">
        <v>0</v>
      </c>
      <c r="N176" s="4"/>
      <c r="O176" s="4"/>
      <c r="P176" s="4"/>
      <c r="Q176" s="3">
        <v>0</v>
      </c>
      <c r="R176" s="1"/>
    </row>
    <row r="177" spans="1:18" s="1" customFormat="1" x14ac:dyDescent="0.25">
      <c r="C177" s="2"/>
      <c r="E177" s="3"/>
      <c r="F177" s="4"/>
      <c r="G177" s="3"/>
      <c r="H177" s="4"/>
      <c r="I177" s="3"/>
      <c r="J177" s="4"/>
      <c r="K177" s="3"/>
      <c r="L177" s="4"/>
      <c r="M177" s="3"/>
      <c r="N177" s="4"/>
      <c r="O177" s="4"/>
      <c r="P177" s="4"/>
      <c r="Q177" s="3"/>
    </row>
    <row r="178" spans="1:18" x14ac:dyDescent="0.25">
      <c r="A178" s="2">
        <v>4200</v>
      </c>
      <c r="B178" s="2" t="s">
        <v>55</v>
      </c>
      <c r="C178" s="1"/>
      <c r="D178" s="1"/>
      <c r="E178" s="3">
        <v>7500</v>
      </c>
      <c r="F178" s="4"/>
      <c r="G178" s="3">
        <v>5551</v>
      </c>
      <c r="H178" s="4"/>
      <c r="I178" s="3">
        <v>7500</v>
      </c>
      <c r="J178" s="4"/>
      <c r="K178" s="3">
        <v>7500</v>
      </c>
      <c r="L178" s="4"/>
      <c r="M178" s="3">
        <v>2834</v>
      </c>
      <c r="N178" s="4"/>
      <c r="O178" s="4"/>
      <c r="P178" s="4"/>
      <c r="Q178" s="3">
        <v>2000</v>
      </c>
      <c r="R178" s="1"/>
    </row>
    <row r="179" spans="1:18" x14ac:dyDescent="0.25">
      <c r="A179" s="2">
        <v>4205</v>
      </c>
      <c r="B179" s="2" t="s">
        <v>56</v>
      </c>
      <c r="C179" s="1"/>
      <c r="D179" s="1"/>
      <c r="E179" s="3">
        <v>4000</v>
      </c>
      <c r="F179" s="4"/>
      <c r="G179" s="3">
        <v>5846</v>
      </c>
      <c r="H179" s="4"/>
      <c r="I179" s="3">
        <v>2000</v>
      </c>
      <c r="J179" s="4"/>
      <c r="K179" s="3">
        <v>2000</v>
      </c>
      <c r="L179" s="4"/>
      <c r="M179" s="3">
        <v>872</v>
      </c>
      <c r="N179" s="4"/>
      <c r="O179" s="4"/>
      <c r="P179" s="4"/>
      <c r="Q179" s="3">
        <v>3500</v>
      </c>
      <c r="R179" s="1"/>
    </row>
    <row r="180" spans="1:18" x14ac:dyDescent="0.25">
      <c r="A180" s="2">
        <v>4210</v>
      </c>
      <c r="B180" s="2" t="s">
        <v>57</v>
      </c>
      <c r="C180" s="1"/>
      <c r="D180" s="1"/>
      <c r="E180" s="3">
        <v>2300</v>
      </c>
      <c r="F180" s="4"/>
      <c r="G180" s="3">
        <v>4346</v>
      </c>
      <c r="H180" s="4"/>
      <c r="I180" s="3">
        <v>2000</v>
      </c>
      <c r="J180" s="4"/>
      <c r="K180" s="3">
        <v>2000</v>
      </c>
      <c r="L180" s="4"/>
      <c r="M180" s="3">
        <v>-653</v>
      </c>
      <c r="N180" s="4"/>
      <c r="O180" s="4"/>
      <c r="P180" s="4"/>
      <c r="Q180" s="3">
        <v>2000</v>
      </c>
      <c r="R180" s="1"/>
    </row>
    <row r="181" spans="1:18" x14ac:dyDescent="0.25">
      <c r="A181" s="2">
        <v>4215</v>
      </c>
      <c r="B181" s="2" t="s">
        <v>40</v>
      </c>
      <c r="C181" s="1"/>
      <c r="D181" s="1"/>
      <c r="E181" s="3">
        <v>1200</v>
      </c>
      <c r="F181" s="4"/>
      <c r="G181" s="3">
        <v>1710</v>
      </c>
      <c r="H181" s="4"/>
      <c r="I181" s="3">
        <v>1200</v>
      </c>
      <c r="J181" s="4"/>
      <c r="K181" s="3">
        <v>1200</v>
      </c>
      <c r="L181" s="4"/>
      <c r="M181" s="3">
        <v>1005</v>
      </c>
      <c r="N181" s="4"/>
      <c r="O181" s="4"/>
      <c r="P181" s="4"/>
      <c r="Q181" s="3">
        <v>1500</v>
      </c>
      <c r="R181" s="1"/>
    </row>
    <row r="182" spans="1:18" x14ac:dyDescent="0.25">
      <c r="A182" s="2">
        <v>4237</v>
      </c>
      <c r="B182" s="2" t="s">
        <v>108</v>
      </c>
      <c r="C182" s="1"/>
      <c r="D182" s="1"/>
      <c r="E182" s="3">
        <v>0</v>
      </c>
      <c r="F182" s="4"/>
      <c r="G182" s="3">
        <v>0</v>
      </c>
      <c r="H182" s="4"/>
      <c r="I182" s="3">
        <v>0</v>
      </c>
      <c r="J182" s="4"/>
      <c r="K182" s="3">
        <v>0</v>
      </c>
      <c r="L182" s="4"/>
      <c r="M182" s="3">
        <v>16</v>
      </c>
      <c r="N182" s="4"/>
      <c r="O182" s="4"/>
      <c r="P182" s="4"/>
      <c r="Q182" s="3">
        <v>500</v>
      </c>
      <c r="R182" s="1"/>
    </row>
    <row r="183" spans="1:18" x14ac:dyDescent="0.25">
      <c r="A183" s="2">
        <v>4290</v>
      </c>
      <c r="B183" s="2" t="s">
        <v>109</v>
      </c>
      <c r="C183" s="1"/>
      <c r="D183" s="1"/>
      <c r="E183" s="3">
        <v>43500</v>
      </c>
      <c r="F183" s="4"/>
      <c r="G183" s="3">
        <v>43493</v>
      </c>
      <c r="H183" s="4"/>
      <c r="I183" s="3">
        <v>43500</v>
      </c>
      <c r="J183" s="4"/>
      <c r="K183" s="3">
        <v>43500</v>
      </c>
      <c r="L183" s="4"/>
      <c r="M183" s="3">
        <v>21747</v>
      </c>
      <c r="N183" s="4"/>
      <c r="O183" s="4"/>
      <c r="P183" s="4"/>
      <c r="Q183" s="3">
        <v>43500</v>
      </c>
      <c r="R183" s="1"/>
    </row>
    <row r="184" spans="1:18" x14ac:dyDescent="0.25">
      <c r="A184" s="2">
        <v>4305</v>
      </c>
      <c r="B184" s="2" t="s">
        <v>59</v>
      </c>
      <c r="C184" s="1"/>
      <c r="D184" s="1"/>
      <c r="E184" s="3">
        <v>5000</v>
      </c>
      <c r="F184" s="4"/>
      <c r="G184" s="3">
        <v>3364</v>
      </c>
      <c r="H184" s="4"/>
      <c r="I184" s="3">
        <v>0</v>
      </c>
      <c r="J184" s="4"/>
      <c r="K184" s="3">
        <v>0</v>
      </c>
      <c r="L184" s="4"/>
      <c r="M184" s="3">
        <v>1466</v>
      </c>
      <c r="N184" s="4"/>
      <c r="O184" s="4"/>
      <c r="P184" s="4"/>
      <c r="Q184" s="3">
        <v>5000</v>
      </c>
      <c r="R184" s="1"/>
    </row>
    <row r="185" spans="1:18" x14ac:dyDescent="0.25">
      <c r="A185" s="2">
        <v>4306</v>
      </c>
      <c r="B185" s="2" t="s">
        <v>60</v>
      </c>
      <c r="C185" s="1"/>
      <c r="D185" s="1"/>
      <c r="E185" s="3">
        <v>650</v>
      </c>
      <c r="F185" s="4"/>
      <c r="G185" s="3">
        <v>931</v>
      </c>
      <c r="H185" s="4"/>
      <c r="I185" s="3">
        <v>900</v>
      </c>
      <c r="J185" s="4"/>
      <c r="K185" s="3">
        <v>900</v>
      </c>
      <c r="L185" s="4"/>
      <c r="M185" s="3">
        <v>625</v>
      </c>
      <c r="N185" s="4"/>
      <c r="O185" s="4"/>
      <c r="P185" s="4"/>
      <c r="Q185" s="3">
        <v>1000</v>
      </c>
      <c r="R185" s="1"/>
    </row>
    <row r="186" spans="1:18" x14ac:dyDescent="0.25">
      <c r="A186" s="2">
        <v>4310</v>
      </c>
      <c r="B186" s="2" t="s">
        <v>61</v>
      </c>
      <c r="C186" s="1"/>
      <c r="D186" s="1"/>
      <c r="E186" s="3">
        <v>360</v>
      </c>
      <c r="F186" s="4"/>
      <c r="G186" s="3">
        <v>330</v>
      </c>
      <c r="H186" s="4"/>
      <c r="I186" s="3">
        <v>360</v>
      </c>
      <c r="J186" s="4"/>
      <c r="K186" s="3">
        <v>360</v>
      </c>
      <c r="L186" s="4"/>
      <c r="M186" s="3">
        <v>200</v>
      </c>
      <c r="N186" s="4"/>
      <c r="O186" s="4"/>
      <c r="P186" s="4"/>
      <c r="Q186" s="3">
        <v>400</v>
      </c>
      <c r="R186" s="1"/>
    </row>
    <row r="187" spans="1:18" x14ac:dyDescent="0.25">
      <c r="A187" s="2">
        <v>4326</v>
      </c>
      <c r="B187" s="2" t="s">
        <v>110</v>
      </c>
      <c r="C187" s="1"/>
      <c r="D187" s="1"/>
      <c r="E187" s="3">
        <v>850</v>
      </c>
      <c r="F187" s="4"/>
      <c r="G187" s="3">
        <v>1199</v>
      </c>
      <c r="H187" s="4"/>
      <c r="I187" s="3">
        <v>850</v>
      </c>
      <c r="J187" s="4"/>
      <c r="K187" s="3">
        <v>850</v>
      </c>
      <c r="L187" s="4"/>
      <c r="M187" s="3">
        <v>360</v>
      </c>
      <c r="N187" s="4"/>
      <c r="O187" s="4"/>
      <c r="P187" s="4"/>
      <c r="Q187" s="3">
        <v>1000</v>
      </c>
      <c r="R187" s="1"/>
    </row>
    <row r="188" spans="1:18" x14ac:dyDescent="0.25">
      <c r="A188" s="2">
        <v>4999</v>
      </c>
      <c r="B188" s="2" t="s">
        <v>111</v>
      </c>
      <c r="C188" s="1"/>
      <c r="D188" s="1"/>
      <c r="E188" s="3">
        <v>0</v>
      </c>
      <c r="F188" s="4"/>
      <c r="G188" s="3">
        <v>0</v>
      </c>
      <c r="H188" s="4"/>
      <c r="I188" s="3">
        <v>0</v>
      </c>
      <c r="J188" s="4"/>
      <c r="K188" s="3">
        <v>0</v>
      </c>
      <c r="L188" s="4"/>
      <c r="M188" s="3">
        <v>5219</v>
      </c>
      <c r="N188" s="4"/>
      <c r="O188" s="4"/>
      <c r="P188" s="4"/>
      <c r="Q188" s="3">
        <v>5000</v>
      </c>
      <c r="R188" s="1"/>
    </row>
    <row r="189" spans="1:18" s="1" customFormat="1" x14ac:dyDescent="0.25">
      <c r="A189" s="2"/>
      <c r="B189" s="2" t="s">
        <v>132</v>
      </c>
      <c r="E189" s="3"/>
      <c r="F189" s="4"/>
      <c r="G189" s="3"/>
      <c r="H189" s="4"/>
      <c r="I189" s="3"/>
      <c r="J189" s="4"/>
      <c r="K189" s="3"/>
      <c r="L189" s="4"/>
      <c r="M189" s="3"/>
      <c r="N189" s="4"/>
      <c r="O189" s="4"/>
      <c r="P189" s="4"/>
      <c r="Q189" s="3">
        <v>15000</v>
      </c>
    </row>
    <row r="190" spans="1:18" s="1" customFormat="1" x14ac:dyDescent="0.25">
      <c r="A190" s="2"/>
      <c r="B190" s="2" t="s">
        <v>130</v>
      </c>
      <c r="E190" s="3"/>
      <c r="F190" s="4"/>
      <c r="G190" s="3"/>
      <c r="H190" s="4"/>
      <c r="I190" s="3"/>
      <c r="J190" s="4"/>
      <c r="K190" s="3"/>
      <c r="L190" s="4"/>
      <c r="M190" s="3"/>
      <c r="N190" s="4"/>
      <c r="O190" s="4"/>
      <c r="P190" s="4"/>
      <c r="Q190" s="3">
        <v>4680</v>
      </c>
    </row>
    <row r="191" spans="1:18" x14ac:dyDescent="0.25">
      <c r="A191" s="1"/>
      <c r="B191" s="1"/>
      <c r="C191" s="2" t="s">
        <v>25</v>
      </c>
      <c r="D191" s="1"/>
      <c r="E191" s="3">
        <v>65360</v>
      </c>
      <c r="F191" s="4"/>
      <c r="G191" s="3">
        <v>66850</v>
      </c>
      <c r="H191" s="4"/>
      <c r="I191" s="3">
        <v>59510</v>
      </c>
      <c r="J191" s="4"/>
      <c r="K191" s="3">
        <v>59510</v>
      </c>
      <c r="L191" s="4"/>
      <c r="M191" s="3">
        <v>43557</v>
      </c>
      <c r="N191" s="4"/>
      <c r="O191" s="4"/>
      <c r="P191" s="4"/>
      <c r="Q191" s="7">
        <f>SUM(Q178:Q190)</f>
        <v>85080</v>
      </c>
      <c r="R191" s="10">
        <f>Q191</f>
        <v>85080</v>
      </c>
    </row>
    <row r="192" spans="1:18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8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8" x14ac:dyDescent="0.25">
      <c r="A194" s="1"/>
      <c r="B194" s="1"/>
      <c r="C194" s="2"/>
      <c r="D194" s="1"/>
      <c r="E194" s="3"/>
      <c r="F194" s="4"/>
      <c r="G194" s="3"/>
      <c r="H194" s="4"/>
      <c r="I194" s="3"/>
      <c r="J194" s="4"/>
      <c r="K194" s="3"/>
      <c r="L194" s="4"/>
      <c r="M194" s="3"/>
      <c r="N194" s="4"/>
      <c r="O194" s="4"/>
      <c r="P194" s="4"/>
      <c r="Q194" s="3"/>
      <c r="R194" s="1"/>
    </row>
    <row r="195" spans="1:18" x14ac:dyDescent="0.25">
      <c r="A195" s="1"/>
      <c r="B195" s="1"/>
      <c r="C195" s="2"/>
      <c r="D195" s="1"/>
      <c r="E195" s="3"/>
      <c r="F195" s="4"/>
      <c r="G195" s="3"/>
      <c r="H195" s="4"/>
      <c r="I195" s="3"/>
      <c r="J195" s="4"/>
      <c r="K195" s="3"/>
      <c r="L195" s="4"/>
      <c r="M195" s="3"/>
      <c r="N195" s="4"/>
      <c r="O195" s="4"/>
      <c r="P195" s="4"/>
      <c r="Q195" s="3"/>
      <c r="R195" s="1"/>
    </row>
    <row r="196" spans="1:18" x14ac:dyDescent="0.25">
      <c r="A196" s="1"/>
      <c r="B196" s="1"/>
      <c r="C196" s="2"/>
      <c r="D196" s="1"/>
      <c r="E196" s="3"/>
      <c r="F196" s="4"/>
      <c r="G196" s="3"/>
      <c r="H196" s="4"/>
      <c r="I196" s="3"/>
      <c r="J196" s="4"/>
      <c r="K196" s="3"/>
      <c r="L196" s="4"/>
      <c r="M196" s="3"/>
      <c r="N196" s="4"/>
      <c r="O196" s="4"/>
      <c r="P196" s="4"/>
      <c r="Q196" s="3"/>
      <c r="R196" s="1"/>
    </row>
    <row r="197" spans="1:18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>
        <f>SUM(P11:P196)</f>
        <v>568962</v>
      </c>
      <c r="Q197" s="4"/>
      <c r="R197" s="4">
        <f>SUM(R11:R196)</f>
        <v>700830</v>
      </c>
    </row>
    <row r="198" spans="1:18" x14ac:dyDescent="0.25">
      <c r="A198" s="1"/>
      <c r="B198" s="1"/>
      <c r="C198" s="2"/>
      <c r="D198" s="1"/>
      <c r="E198" s="3"/>
      <c r="F198" s="4"/>
      <c r="G198" s="3"/>
      <c r="H198" s="4"/>
      <c r="I198" s="3"/>
      <c r="J198" s="4"/>
      <c r="K198" s="3"/>
      <c r="L198" s="4"/>
      <c r="M198" s="3"/>
      <c r="N198" s="4"/>
      <c r="O198" s="4"/>
      <c r="P198" s="4"/>
      <c r="Q198" s="3"/>
      <c r="R198" s="1"/>
    </row>
    <row r="199" spans="1:18" x14ac:dyDescent="0.25">
      <c r="A199" s="1"/>
      <c r="B199" s="1"/>
      <c r="C199" s="2"/>
      <c r="D199" s="1"/>
      <c r="E199" s="3"/>
      <c r="F199" s="4"/>
      <c r="G199" s="3"/>
      <c r="H199" s="4"/>
      <c r="I199" s="3"/>
      <c r="J199" s="4"/>
      <c r="K199" s="3"/>
      <c r="L199" s="4"/>
      <c r="M199" s="3"/>
      <c r="N199" s="4"/>
      <c r="O199" s="4"/>
      <c r="P199" s="4"/>
      <c r="Q199" s="3"/>
      <c r="R199" s="1"/>
    </row>
    <row r="200" spans="1:18" x14ac:dyDescent="0.25">
      <c r="A200" s="1"/>
      <c r="B200" s="1"/>
      <c r="C200" s="2"/>
      <c r="D200" s="1"/>
      <c r="E200" s="3"/>
      <c r="F200" s="4"/>
      <c r="G200" s="3"/>
      <c r="H200" s="4"/>
      <c r="I200" s="3"/>
      <c r="J200" s="4"/>
      <c r="K200" s="3"/>
      <c r="L200" s="4"/>
      <c r="M200" s="3"/>
      <c r="N200" s="4"/>
      <c r="O200" s="4"/>
      <c r="P200" s="4"/>
      <c r="Q200" s="3"/>
      <c r="R200" s="1"/>
    </row>
    <row r="201" spans="1:18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 Bareham</cp:lastModifiedBy>
  <dcterms:created xsi:type="dcterms:W3CDTF">2021-10-19T09:03:54Z</dcterms:created>
  <dcterms:modified xsi:type="dcterms:W3CDTF">2021-10-20T08:51:15Z</dcterms:modified>
</cp:coreProperties>
</file>