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04" windowWidth="23256" windowHeight="13176" activeTab="9"/>
  </bookViews>
  <sheets>
    <sheet name="FULL COUNCIL" sheetId="1" r:id="rId1"/>
    <sheet name="Climate &amp; Biodiversity" sheetId="4" r:id="rId2"/>
    <sheet name="Allotments" sheetId="10" r:id="rId3"/>
    <sheet name="20's Plenty" sheetId="13" r:id="rId4"/>
    <sheet name="Public Spaces" sheetId="3" r:id="rId5"/>
    <sheet name="Policy &amp; Finance" sheetId="2" r:id="rId6"/>
    <sheet name="Heritage WG" sheetId="6" r:id="rId7"/>
    <sheet name="The Guildhall" sheetId="14" r:id="rId8"/>
    <sheet name="Youth WG" sheetId="7" r:id="rId9"/>
    <sheet name="Town Marketing WG" sheetId="8" r:id="rId10"/>
    <sheet name="Community Lottery" sheetId="12" r:id="rId11"/>
    <sheet name="Equality &amp; Diversity WG" sheetId="9" r:id="rId12"/>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3" l="1"/>
  <c r="E26" i="13"/>
  <c r="A25" i="13"/>
  <c r="A24" i="13"/>
  <c r="A23" i="13"/>
  <c r="A22" i="13"/>
  <c r="A21" i="13"/>
  <c r="A20" i="13"/>
  <c r="A19" i="13"/>
  <c r="A18" i="13"/>
  <c r="A17" i="13"/>
  <c r="A16" i="13"/>
  <c r="A15" i="13"/>
  <c r="A14" i="13"/>
  <c r="A13" i="13"/>
  <c r="A12" i="13"/>
  <c r="A11" i="13"/>
  <c r="A10" i="13"/>
  <c r="A9" i="13"/>
  <c r="A8" i="13"/>
  <c r="A7" i="13"/>
  <c r="A6" i="13"/>
  <c r="A5" i="13"/>
  <c r="A4" i="13"/>
  <c r="A3" i="13"/>
  <c r="F2" i="1" l="1"/>
</calcChain>
</file>

<file path=xl/sharedStrings.xml><?xml version="1.0" encoding="utf-8"?>
<sst xmlns="http://schemas.openxmlformats.org/spreadsheetml/2006/main" count="600" uniqueCount="348">
  <si>
    <t>Project Summary</t>
  </si>
  <si>
    <t>Partners</t>
  </si>
  <si>
    <t>Budget</t>
  </si>
  <si>
    <t>Progress</t>
  </si>
  <si>
    <t>Costs to Date</t>
  </si>
  <si>
    <t>No</t>
  </si>
  <si>
    <t>Minute Ref</t>
  </si>
  <si>
    <t>Date</t>
  </si>
  <si>
    <t>Status</t>
  </si>
  <si>
    <t>Comments</t>
  </si>
  <si>
    <t xml:space="preserve">Engaging with all youth, particularly those harder to reach: (a) Identify potential partners (b) Develop a youth engagement plan </t>
  </si>
  <si>
    <t>Deletegated to the Youth Working Group</t>
  </si>
  <si>
    <t>Diversity and Equality: (a) Support a Fairer Faversham by making equality and diversity issues a priority at all levels of the Council as a key part of the decision making process (b) Ensure that facilities and events are accessible and welcoming to all communities (c) Foster greater community cohesion by creating a town where difference and diversity is understood, celebrated and valued (d) Seek to implement, where possible, recommendations made by the Electoral Commission or other independent bodies aimed at reducing barriers to standing for election to this council</t>
  </si>
  <si>
    <t>Delegated to the Equality &amp; Diversity Working Group</t>
  </si>
  <si>
    <t>Annual Action Plan 2020-21</t>
  </si>
  <si>
    <t>Encourage Active Transport: Encourage implementation of SBC's Walking and Cycling Plan.  Review town wide electric bike and car schemes.  Work wih others to ensure walking routes are identified and highlighted by better signage</t>
  </si>
  <si>
    <t>Public Spaces Committee, 20's Plenty Committee</t>
  </si>
  <si>
    <t xml:space="preserve">Biodiversity in Public Spaces: Facilitate the planting of wild flowers in grass verges, working with local groups.  </t>
  </si>
  <si>
    <t xml:space="preserve">KCC, SBC, Faversham in Bloom, </t>
  </si>
  <si>
    <t>Living Roof Bus Shelters</t>
  </si>
  <si>
    <t>2 quotes received for The Mall and Stone Street</t>
  </si>
  <si>
    <t>25.01.21</t>
  </si>
  <si>
    <t>Agreed to accept quotes and request discount</t>
  </si>
  <si>
    <t>Tree Planting</t>
  </si>
  <si>
    <t>The Woodland Trust, Trees for Farms, Friends of the Earth, landowners, SBC, KCC</t>
  </si>
  <si>
    <t xml:space="preserve">Purchase of wildflower seeds agreed </t>
  </si>
  <si>
    <t>08.03.21</t>
  </si>
  <si>
    <t>To coincide with Earth Day.  Officers to hand out due to purdah</t>
  </si>
  <si>
    <t>1,000 trees given away in November 2020</t>
  </si>
  <si>
    <t xml:space="preserve">Annual Action Plan </t>
  </si>
  <si>
    <t>SBC</t>
  </si>
  <si>
    <t>Dyslexia Pledge</t>
  </si>
  <si>
    <t>Signing open letter to KCC about enforcement at East Kent Recyling</t>
  </si>
  <si>
    <t>Oare Parish Council</t>
  </si>
  <si>
    <t>01.02.21</t>
  </si>
  <si>
    <t>04.01.21</t>
  </si>
  <si>
    <t>Add signature to open letter National Education Union</t>
  </si>
  <si>
    <t>-</t>
  </si>
  <si>
    <t>Funds taken from Youth Budget</t>
  </si>
  <si>
    <t>Millfield Play Area Improvements: support Viridor application as a third party funder</t>
  </si>
  <si>
    <t>Education in Faversham: Call on KCC to meet the need for school places for children and young people living in and around Faversham by creating placed at schools in Faversham</t>
  </si>
  <si>
    <t>KCC</t>
  </si>
  <si>
    <t>07.12.20</t>
  </si>
  <si>
    <t>Payment of grants</t>
  </si>
  <si>
    <t>Taken from Allotments Budget</t>
  </si>
  <si>
    <t>Taken from Youth Budget</t>
  </si>
  <si>
    <t xml:space="preserve">Town Jetty proposal from Creek Navigation Co </t>
  </si>
  <si>
    <t>Meeting on hold due to lockdown</t>
  </si>
  <si>
    <t>Community Governance Review</t>
  </si>
  <si>
    <t>SBC, parish councils</t>
  </si>
  <si>
    <t>Letter from Electoral Services</t>
  </si>
  <si>
    <t>Faversham Lakes - letter of support for the Woodland Trust</t>
  </si>
  <si>
    <t>Andersons</t>
  </si>
  <si>
    <t>Letter sent to Andersons and trees have been approved</t>
  </si>
  <si>
    <t>Cleve Hill Solar Park</t>
  </si>
  <si>
    <t>Solar Cycle Way</t>
  </si>
  <si>
    <t>Letter sent to developer asking to address issues that might prevent a cycleway being developed and make a firm commitment to working with partners to build and fund an off road cycleway between Faversham and Seasalter</t>
  </si>
  <si>
    <t>No response received</t>
  </si>
  <si>
    <r>
      <t>15</t>
    </r>
    <r>
      <rPr>
        <vertAlign val="superscript"/>
        <sz val="11"/>
        <color theme="1"/>
        <rFont val="Arial"/>
        <family val="2"/>
      </rPr>
      <t>th</t>
    </r>
    <r>
      <rPr>
        <b/>
        <sz val="14"/>
        <color rgb="FF000000"/>
        <rFont val="Calibri"/>
        <family val="2"/>
      </rPr>
      <t xml:space="preserve"> February 2021                            FAVERSHAM TOWN COUNCIL-Highway Improvement Plan/Action Plan</t>
    </r>
  </si>
  <si>
    <t>HIGHWAY IMPROVEMENT PLAN – Stage 1</t>
  </si>
  <si>
    <t>ACTION PLAN – Stage 2</t>
  </si>
  <si>
    <t>NO.</t>
  </si>
  <si>
    <t>Location</t>
  </si>
  <si>
    <t>Problem and suggested remedy</t>
  </si>
  <si>
    <t>Project</t>
  </si>
  <si>
    <t>Cost Estimate</t>
  </si>
  <si>
    <t>Funding Source</t>
  </si>
  <si>
    <t>Action/Programme</t>
  </si>
  <si>
    <t>name</t>
  </si>
  <si>
    <t>(Who/When)</t>
  </si>
  <si>
    <t>Stonebridge Ponds/West street</t>
  </si>
  <si>
    <t>Pedestrian safety</t>
  </si>
  <si>
    <t>20mph</t>
  </si>
  <si>
    <t>DfT via KCC</t>
  </si>
  <si>
    <t>Sarah Ellcock has secured funding via the DfT's LTN fund for footway widening and other improvements at West Street. Will be scheduled for the 2021/22 financial year.</t>
  </si>
  <si>
    <t>Athelstan Road/School Road Underpass</t>
  </si>
  <si>
    <t>Shared cycle/pedestrian footpath.</t>
  </si>
  <si>
    <t>LCWIP</t>
  </si>
  <si>
    <t>KCC Traffic Schemes team-Audit required</t>
  </si>
  <si>
    <t>Drop kerbs needed in School Road, may result in losing parking spaces?</t>
  </si>
  <si>
    <t>Preston Park to St Catherines</t>
  </si>
  <si>
    <t>Proposed shared cycle/pedestrian footpath. Possible dismount sign required.</t>
  </si>
  <si>
    <t>Flood lane</t>
  </si>
  <si>
    <t>Shared walking/Cycle route</t>
  </si>
  <si>
    <t>Preston Park</t>
  </si>
  <si>
    <t>Broken kerb, reported to KCC</t>
  </si>
  <si>
    <t>Awaiting repair</t>
  </si>
  <si>
    <t>A2 Canterbury Road</t>
  </si>
  <si>
    <t>Drop kerbs needed along this route</t>
  </si>
  <si>
    <t>Being considerd by KCC as per list below this table</t>
  </si>
  <si>
    <t>Preston Street/Stone Street</t>
  </si>
  <si>
    <t>Gate to prevent southern access</t>
  </si>
  <si>
    <t>SBC Town centre improvements TBC</t>
  </si>
  <si>
    <t>East street Gate</t>
  </si>
  <si>
    <t>Better signage No Parking when gate closed, Double yellow lines etc</t>
  </si>
  <si>
    <t>Bob Amor Close</t>
  </si>
  <si>
    <t>Parking on pavement, causing obstructions</t>
  </si>
  <si>
    <t>SBC/KCC</t>
  </si>
  <si>
    <t>Cllr Perkins taking to JTB 2021</t>
  </si>
  <si>
    <t>Hilton Close</t>
  </si>
  <si>
    <t>Parking issues causing safety issues</t>
  </si>
  <si>
    <t>Dec 2020 JTB Report</t>
  </si>
  <si>
    <t>St Catherines &amp; St Mary Church</t>
  </si>
  <si>
    <t>Siting of new benches</t>
  </si>
  <si>
    <t>PSG</t>
  </si>
  <si>
    <t>TBC discuss with the Churches</t>
  </si>
  <si>
    <t>Faversham Town Centre</t>
  </si>
  <si>
    <t>Drop kerbs scheme</t>
  </si>
  <si>
    <t>Faversham Town</t>
  </si>
  <si>
    <t>Signage for areas of Bio diversity, need to be simplified. QR codes</t>
  </si>
  <si>
    <t>Cllr Williams to design with Ali Corbel and create QR code links to FTC website</t>
  </si>
  <si>
    <t>Improve signage  around town, include destinations/timings etc QR codes</t>
  </si>
  <si>
    <t>SBC Town centre improvements Cllr Saunders to liase and assist with data,TBC</t>
  </si>
  <si>
    <t>Forbes Road Underpass</t>
  </si>
  <si>
    <t>Damage railings/wall, Quotes obtained</t>
  </si>
  <si>
    <t>£3-4k</t>
  </si>
  <si>
    <t>SBC ?</t>
  </si>
  <si>
    <t>Town Centre</t>
  </si>
  <si>
    <t>Pedestrian safety concerns, Pedestrian only Zone</t>
  </si>
  <si>
    <t>Abbey street/Abbey Place</t>
  </si>
  <si>
    <t>Improving Vehicle passing and parking</t>
  </si>
  <si>
    <t>KCC/SBC</t>
  </si>
  <si>
    <t>Abbey Neighbourhood Association proposal. Now with JTB</t>
  </si>
  <si>
    <t>Whitsable Road</t>
  </si>
  <si>
    <t>Flooding, run of from Rec, KCC,SBC improving the drains, work to improve part of works in The Rec</t>
  </si>
  <si>
    <t>SBC completed work, KCC completed work to drain surface water faster into Cooksditch</t>
  </si>
  <si>
    <t>New planters, size style best for Faversham</t>
  </si>
  <si>
    <t>Committee is considering quotes and locations.</t>
  </si>
  <si>
    <t>Area mapped to show possible areas for new planting, trees etc Possibly use map as per item 10</t>
  </si>
  <si>
    <t>Need to liase with Climate and Biodiversity committee.</t>
  </si>
  <si>
    <t>Water/Drinking Fountain</t>
  </si>
  <si>
    <t>Bottle filling station to be installed at Central car park toilets.</t>
  </si>
  <si>
    <t>CCTV Areas covered, Map showing camera Range</t>
  </si>
  <si>
    <t>Cllr Saunders requesting.</t>
  </si>
  <si>
    <t>Ospringe Road B2040</t>
  </si>
  <si>
    <t>Informal crossing required, near chip shop</t>
  </si>
  <si>
    <t>DfT?</t>
  </si>
  <si>
    <t>request an outline design from PJA</t>
  </si>
  <si>
    <t>Cambridge road and School Road</t>
  </si>
  <si>
    <t>Problems for pedestrians to cross road, due to speeding vehicles.</t>
  </si>
  <si>
    <t>20mph committee to consider</t>
  </si>
  <si>
    <t>Closing off roads to create traffic free neighbourhood. Highways Agreement, KCC</t>
  </si>
  <si>
    <t>South Road/West street junction</t>
  </si>
  <si>
    <t>HGV damage to kerb and pavement</t>
  </si>
  <si>
    <t>Report on KCC fault reporting tool.</t>
  </si>
  <si>
    <t>Preston Park – Preston Avenue</t>
  </si>
  <si>
    <t>install dropped kerbs</t>
  </si>
  <si>
    <t>Reported by COJ and Maria, forward to Alan Blackburn</t>
  </si>
  <si>
    <t>West street/South Road junction</t>
  </si>
  <si>
    <t>Vehicles entering the western end of pedestrian zone by driving over pavement at West street/South Road junction, bollard/s</t>
  </si>
  <si>
    <t>£800 - £1400</t>
  </si>
  <si>
    <t>PSG?</t>
  </si>
  <si>
    <t>ON HOLD pending further investigation of issue.</t>
  </si>
  <si>
    <t>Norman, Briton, Saxon, Roman, Canute, Ethelbert</t>
  </si>
  <si>
    <t>Dropped kerbs required at junctions</t>
  </si>
  <si>
    <t>12 Market Place</t>
  </si>
  <si>
    <t>vehicle accesses at side of 12 Market Pl, install a bollard?</t>
  </si>
  <si>
    <t>West street</t>
  </si>
  <si>
    <t>x 3 Bike racks with sign</t>
  </si>
  <si>
    <t>Bike racks fitted</t>
  </si>
  <si>
    <t>Cross lane</t>
  </si>
  <si>
    <t>Graffiti on telecoms box</t>
  </si>
  <si>
    <t>BT Openreach call centre, they attend within 48 hours and clean. Adam called</t>
  </si>
  <si>
    <t>Tree growing from bridge over creek, Purify building</t>
  </si>
  <si>
    <t>Done</t>
  </si>
  <si>
    <t>Beech Close, Westbrook Stream</t>
  </si>
  <si>
    <t>New bench</t>
  </si>
  <si>
    <t>£1k +vat</t>
  </si>
  <si>
    <t>Bench fitted</t>
  </si>
  <si>
    <t>Rear 12 Market Place</t>
  </si>
  <si>
    <t>This to be loading bay only Max 20 minutes</t>
  </si>
  <si>
    <t>Ospringe Road and Lionfield.</t>
  </si>
  <si>
    <t>Bollards at either end of the alley/footpath.</t>
  </si>
  <si>
    <t>£1126.40+VAT</t>
  </si>
  <si>
    <t>WORKS COMPLETED</t>
  </si>
  <si>
    <t>20s Plenty Scheme</t>
  </si>
  <si>
    <t>Future LCWIP scheme</t>
  </si>
  <si>
    <t>SBC Town Centre improvements scheme</t>
  </si>
  <si>
    <t>PEDESTRIAN DROP KERB REQUIREMENTS </t>
  </si>
  <si>
    <t>10th September 2020: Adam walk with member of public in mobility scooter. Route taken South Road- Stone street-Preston Street-Market Street-Court Street-Crescent Road- Abbey Street-Church street-Abbey Place towards Standard Quay. All need drop kerb improvements.</t>
  </si>
  <si>
    <t>Potential projects for enhancing 20mph (short term) and promoting walking and cycling (longer term) as at Feb-21</t>
  </si>
  <si>
    <t>#</t>
  </si>
  <si>
    <t>Intervention</t>
  </si>
  <si>
    <t>Location / other detail</t>
  </si>
  <si>
    <t>PJA fee</t>
  </si>
  <si>
    <t>Agreed 4/2/21</t>
  </si>
  <si>
    <t>Next actions (immediate items - emboldened)</t>
  </si>
  <si>
    <t>Who</t>
  </si>
  <si>
    <t>Original phasing</t>
  </si>
  <si>
    <t>Draft phasing</t>
  </si>
  <si>
    <t>Centre line removal</t>
  </si>
  <si>
    <t>Various</t>
  </si>
  <si>
    <t>Y</t>
  </si>
  <si>
    <t>PJA/KCC to propose priorities for centre-line removal to FTC (up to £5k)</t>
  </si>
  <si>
    <t>PJA/JW</t>
  </si>
  <si>
    <t>Phase 2</t>
  </si>
  <si>
    <t xml:space="preserve">Identify other operational interventions planned (resurfacing or re-lining). Note: Bysing Wood Road to be resurfaced in 2021 </t>
  </si>
  <si>
    <t>JW</t>
  </si>
  <si>
    <t>NA</t>
  </si>
  <si>
    <t>Enhanced gateways</t>
  </si>
  <si>
    <t>General</t>
  </si>
  <si>
    <t>Review designs following experience using planters (may alter quantities/costs to implement)</t>
  </si>
  <si>
    <t>Bysing Wood Road</t>
  </si>
  <si>
    <t>Detailed design for gateway near pedestrian refuge, including possible improvements to Western Link junction</t>
  </si>
  <si>
    <t>PJA</t>
  </si>
  <si>
    <t>Phase 1</t>
  </si>
  <si>
    <t>The Mall</t>
  </si>
  <si>
    <t>1) Outline design for crossing point at junction with A2, to include enlarged island;
2) Determine whether to move gateway (consider parking and bus stop)</t>
  </si>
  <si>
    <t>PJA
PJA/JW/FTC</t>
  </si>
  <si>
    <t>Whitstable Road</t>
  </si>
  <si>
    <t>Defer for now. Consider in longer term need to replace with 2 gateways on Graveney Road and Love Lane.  Exact locations to be confirmed, depending in part on S106 highway improvements.  Consider speed limit reductions on GR and LL</t>
  </si>
  <si>
    <t>FTC/KCC</t>
  </si>
  <si>
    <t>Phase 3/4</t>
  </si>
  <si>
    <t>Oare Road</t>
  </si>
  <si>
    <t>No further action pending decisions about rest of Oare Road</t>
  </si>
  <si>
    <t>FTC</t>
  </si>
  <si>
    <t>Phase 3-&gt;</t>
  </si>
  <si>
    <t>Ospringe Road</t>
  </si>
  <si>
    <t>None for now; consider new crossing to play area</t>
  </si>
  <si>
    <t>Cross town walking route</t>
  </si>
  <si>
    <t>Rec to South Road</t>
  </si>
  <si>
    <t>1) Review drawings
2) Provide implementation costs &amp; schedule
3) Consider whether to implement Newton Road interventions - build outs on gatefield and Solomons Lane independently of walking route</t>
  </si>
  <si>
    <t>PJA
JW
FTC</t>
  </si>
  <si>
    <t>Phase 3</t>
  </si>
  <si>
    <t>Healthy Streets</t>
  </si>
  <si>
    <t>Possible candidates:
  School Road / Saxon Road
  Athelstan Road area
  St Mary’s / St John’s
  Other??</t>
  </si>
  <si>
    <t>Defer for inclusion in LCWIP. Consider:
1) Develop concept in advance?
2) Community driven / public engagement on alternatives?
3) Cross town walking route separately (above)?
4) Enhancements around Kingsnorth and Athelstan roads separately?</t>
  </si>
  <si>
    <t>Phase 4</t>
  </si>
  <si>
    <t>Pedestrian crossings</t>
  </si>
  <si>
    <t>FTC/PJA</t>
  </si>
  <si>
    <t>Forbes Road (Athelstan Road)</t>
  </si>
  <si>
    <t>Detailed drawings, consider including (staggered) residents parking on Forbes Road;
Implement soon (Phase 2) OR in conjunction with LTN for Athelstan Road (Phase 4?)</t>
  </si>
  <si>
    <t>Phase 2/4</t>
  </si>
  <si>
    <t>The Mall / Forbes Road</t>
  </si>
  <si>
    <t>1) Confirm whether crossing now acceptable. If so…
2) Develop details from existing drawing.  Note: Consider impact on possible future pedestrian flow changes from changes to A251 / Mall junctions with A2 &amp; possible LTN in Athelstan Road</t>
  </si>
  <si>
    <t xml:space="preserve">JW
PJA/FTC
</t>
  </si>
  <si>
    <t>Consider benefit of informal crossing @ Millfield Rd, build out / raised table etc with a view to producing drawing when funds allow</t>
  </si>
  <si>
    <t>Stonebridge Way / Davington Hill / Dark Hill</t>
  </si>
  <si>
    <t>Informal crossing with build out - being pursued independently of 20mph project</t>
  </si>
  <si>
    <t>Cycle Lanes</t>
  </si>
  <si>
    <t>Monitor impact of centre line removal</t>
  </si>
  <si>
    <t>Consider cycleway design as part of LCWIP, particularly junctions</t>
  </si>
  <si>
    <t>Lower Road</t>
  </si>
  <si>
    <t>Consider cycleway along Lower Road as part of LCWIP</t>
  </si>
  <si>
    <t>Other</t>
  </si>
  <si>
    <t>Bramblehill road / Reedland Crescent</t>
  </si>
  <si>
    <t>Draw up design to reduce road widths - implement when funds allow</t>
  </si>
  <si>
    <t>Produce detailed drawings based on existing outline drawings; implement once funding available</t>
  </si>
  <si>
    <t>Consider possible changes to Oare Road, particularly near Ham Road</t>
  </si>
  <si>
    <t>Graveney Rd &amp; Love Lane</t>
  </si>
  <si>
    <t>Speed limit reductions - see above re Whitstable Rd gateway</t>
  </si>
  <si>
    <t>Western Link</t>
  </si>
  <si>
    <t>None for now - add to long list</t>
  </si>
  <si>
    <t>Total possible PJA fees</t>
  </si>
  <si>
    <t>Junction tightening - maybe low cost</t>
  </si>
  <si>
    <t>Proposed  for PJA 4-Feb-2021</t>
  </si>
  <si>
    <t>Notes</t>
  </si>
  <si>
    <t>Quantities and costs to remove centre lines on Whitstable, Lower, Oare and Bysing Wood roads &amp; the Mall.  £5500 - 153m of centre line to remove - hydroblast; £500 - traffic management signing; £570 - temporary road closure incl advert</t>
  </si>
  <si>
    <t xml:space="preserve">Site clearance  - £1100; Drainage - £700; Earthworks - £400; Pavements - £300; Kerbs/Footways/Paved areas - £7000.  Total - £9500 per gateway </t>
  </si>
  <si>
    <t>Moving of planters has reduced safety concerns and proposal is to move gateway near to Western Link</t>
  </si>
  <si>
    <t>Planters show what is possible.  Less concern from KCC about bus stop location; KCC to review as part of A251 / A2 junction changes</t>
  </si>
  <si>
    <t>Gateway to move eastwards of railway bridge to Love Lane and Graveney Road, either temporarily with planters or permanently</t>
  </si>
  <si>
    <t>Consider whether any intervention possible</t>
  </si>
  <si>
    <t>"Make Faversham better place", easier to visit on foot; Consider local communities part-funding / maintaining community corners? Quantities for initial concept already calculated</t>
  </si>
  <si>
    <t>1. Traffic and baseline study (Third party telematics data to understand vehicle flows, incl "through traffic") to support development per area, inform design (e.g modal filter placement). Make the case for concept
2. Cell boundaries
3. LTN design (incl. 1 set of revisions) and cost estimate
4. Presentation</t>
  </si>
  <si>
    <t>Outline cost estimate to design and implement - £2,000 for 4 designs incl 1 rev</t>
  </si>
  <si>
    <t xml:space="preserve">Resurfacing of BWR may open possiblity of new design for cycle lane. </t>
  </si>
  <si>
    <t>New development at end of LR has cycleway included</t>
  </si>
  <si>
    <t>Speed cushions</t>
  </si>
  <si>
    <t>Consider speed reduction</t>
  </si>
  <si>
    <t>Doddington Library</t>
  </si>
  <si>
    <t>Shand Fire Pump</t>
  </si>
  <si>
    <t>GUILDHALL WORKS REQUIRING FUNDING MARCH 2021</t>
  </si>
  <si>
    <t>NEW HEATING</t>
  </si>
  <si>
    <t>Completed</t>
  </si>
  <si>
    <t>INTERIOR WINDOW REPAIRS</t>
  </si>
  <si>
    <t>INTERIOR WINDOW DECORATING</t>
  </si>
  <si>
    <t>INTERIOR WOOD DECORATING BOTH ROOMS</t>
  </si>
  <si>
    <t>QUOTE</t>
  </si>
  <si>
    <t>INTERIOR WALLS CEILINGS(including kitchen/stairwell)</t>
  </si>
  <si>
    <t>EXTERIOR DECORATING</t>
  </si>
  <si>
    <t xml:space="preserve">EXTERIOR WINDOW REPAIR </t>
  </si>
  <si>
    <t xml:space="preserve">EXTERIOR SCAFFOLDING </t>
  </si>
  <si>
    <t>NEW ROOF GUILDHALL</t>
  </si>
  <si>
    <t>ESTIMATE</t>
  </si>
  <si>
    <t>SURVEY ROOF BEAMS BEFORE NEW ROOF</t>
  </si>
  <si>
    <t>x3 FIRE DOORS GUILDHALL, MEET FIRE REGULATIONS</t>
  </si>
  <si>
    <t>BELL TOWER LEAK</t>
  </si>
  <si>
    <t>WOODEN FLOOR REPAIRS/ SANDED/WAXED</t>
  </si>
  <si>
    <t>Have supplied 3 quotes, one quote all is included, the other two I will need to arrange the wood working also the scaffolding and materials.</t>
  </si>
  <si>
    <t>PRIORTY</t>
  </si>
  <si>
    <t>HIGH</t>
  </si>
  <si>
    <t>MEDIUM</t>
  </si>
  <si>
    <t>LOW</t>
  </si>
  <si>
    <t>February - March 2021</t>
  </si>
  <si>
    <t>COMPLETED</t>
  </si>
  <si>
    <r>
      <t>TMG Meeting</t>
    </r>
    <r>
      <rPr>
        <sz val="11"/>
        <color theme="1"/>
        <rFont val="Calibri"/>
        <family val="2"/>
        <scheme val="minor"/>
      </rPr>
      <t xml:space="preserve"> –  2</t>
    </r>
    <r>
      <rPr>
        <vertAlign val="superscript"/>
        <sz val="11"/>
        <color theme="1"/>
        <rFont val="Calibri"/>
        <family val="2"/>
        <scheme val="minor"/>
      </rPr>
      <t>nd</t>
    </r>
    <r>
      <rPr>
        <sz val="11"/>
        <color theme="1"/>
        <rFont val="Calibri"/>
        <family val="2"/>
        <scheme val="minor"/>
      </rPr>
      <t xml:space="preserve"> March, new Town Trail “West to East Trail” update; AONB Linking Coastal Paths to Downs Project update (TMG Councillors agreed to re-brand ‘food trails’ to have a countryside message – Countryside Trails, for potential funding from AONB linking as above – 5k potential funding on a 69/31% basis (31% match funded by FTC).  Ongoing discussions to establish workstream criteria and timeframe.</t>
    </r>
  </si>
  <si>
    <r>
      <t>Events 2021/22</t>
    </r>
    <r>
      <rPr>
        <sz val="11"/>
        <color theme="1"/>
        <rFont val="Calibri"/>
        <family val="2"/>
        <scheme val="minor"/>
      </rPr>
      <t xml:space="preserve"> – TMG recommends not organising any main events for 2021 but to concentrate on marketing and support of other events being organised by groups, business, attractions, etc.  To put resources and efforts into 2022 events, i.e. FOT &amp; June Jubilee.</t>
    </r>
  </si>
  <si>
    <t>TMG recommends a Civic Memorial service try to be arranged towards the end of 2021 if possible – discuss with LB &amp; AB to organise Civic service.</t>
  </si>
  <si>
    <r>
      <t>Crab Island sign</t>
    </r>
    <r>
      <rPr>
        <sz val="11"/>
        <color theme="1"/>
        <rFont val="Calibri"/>
        <family val="2"/>
        <scheme val="minor"/>
      </rPr>
      <t xml:space="preserve"> - CW chasing Graeme Tuff at SBC chased up on progress.  New sign in Oare Road reported in disrepair by Adam – currently trying to source the base artwork for the Crab Island signage (SBC in process of replacing the sign with new artwork) so that we can create artwork along the same lines for Oare Road.</t>
    </r>
  </si>
  <si>
    <r>
      <t>Key marketing messages</t>
    </r>
    <r>
      <rPr>
        <sz val="11"/>
        <color theme="1"/>
        <rFont val="Calibri"/>
        <family val="2"/>
        <scheme val="minor"/>
      </rPr>
      <t xml:space="preserve"> – extend the season, re-connect with nature, a great place to live is a great place to visit, respect-protect-enjoy.  Questions from visitors “what can I do, where can I do it”.</t>
    </r>
  </si>
  <si>
    <r>
      <t xml:space="preserve">Itineraries </t>
    </r>
    <r>
      <rPr>
        <sz val="11"/>
        <color theme="1"/>
        <rFont val="Calibri"/>
        <family val="2"/>
        <scheme val="minor"/>
      </rPr>
      <t>- Explore putting together for trips, further calls for content from attractions in preparation for coming out of lockdown.  Travel abroad will be avoided, UK domestic tourism &amp; staycations moving forward.</t>
    </r>
  </si>
  <si>
    <t>Marketing Plan actions</t>
  </si>
  <si>
    <r>
      <t>Plan footfall counts before 12</t>
    </r>
    <r>
      <rPr>
        <vertAlign val="superscript"/>
        <sz val="11"/>
        <color theme="1"/>
        <rFont val="Calibri"/>
        <family val="2"/>
        <scheme val="minor"/>
      </rPr>
      <t>th</t>
    </r>
    <r>
      <rPr>
        <sz val="11"/>
        <color theme="1"/>
        <rFont val="Calibri"/>
        <family val="2"/>
        <scheme val="minor"/>
      </rPr>
      <t xml:space="preserve"> April on a market &amp; non market day.</t>
    </r>
  </si>
  <si>
    <t>Footfall counts and empty car park spaces counts</t>
  </si>
  <si>
    <r>
      <t xml:space="preserve">Huckleberry Woods </t>
    </r>
    <r>
      <rPr>
        <sz val="11"/>
        <color theme="1"/>
        <rFont val="Calibri"/>
        <family val="2"/>
        <scheme val="minor"/>
      </rPr>
      <t>– phone call &amp; email regarding You Tube channel, submitting video for VF content &amp; social posts.</t>
    </r>
  </si>
  <si>
    <r>
      <t>DMG (Destination Marketing Group)</t>
    </r>
    <r>
      <rPr>
        <sz val="11"/>
        <color theme="1"/>
        <rFont val="Calibri"/>
        <family val="2"/>
        <scheme val="minor"/>
      </rPr>
      <t xml:space="preserve"> – set up meeting for late March/early April.</t>
    </r>
  </si>
  <si>
    <r>
      <t>Brogdale Collections</t>
    </r>
    <r>
      <rPr>
        <sz val="11"/>
        <color theme="1"/>
        <rFont val="Calibri"/>
        <family val="2"/>
        <scheme val="minor"/>
      </rPr>
      <t xml:space="preserve"> – lottery raffle prize, SM posts &amp; training feedback to SBC.  Discussions re their Easter event plans &amp; plans for rest of year.  Low key following Gov. guidance as released.</t>
    </r>
  </si>
  <si>
    <r>
      <t>Visit Kent</t>
    </r>
    <r>
      <rPr>
        <sz val="11"/>
        <color theme="1"/>
        <rFont val="Calibri"/>
        <family val="2"/>
        <scheme val="minor"/>
      </rPr>
      <t xml:space="preserve"> – launch of Art Home project; passed to relevant self catering accommodation contacts to get involved.  Industry update webinar on 23.3.21,</t>
    </r>
  </si>
  <si>
    <r>
      <t>Sandhurst Forge Farm &amp; Belmont House</t>
    </r>
    <r>
      <rPr>
        <sz val="11"/>
        <color theme="1"/>
        <rFont val="Calibri"/>
        <family val="2"/>
        <scheme val="minor"/>
      </rPr>
      <t xml:space="preserve"> – calls re website entries.  3.3.21 phone call re AONB contact for inclusion on linking Coastal Paths to Kent Downs; AONB looking for ‘craft’ businesses along their new routes to link with.</t>
    </r>
  </si>
  <si>
    <r>
      <t>Black Oast Guest House</t>
    </r>
    <r>
      <rPr>
        <sz val="11"/>
        <color theme="1"/>
        <rFont val="Calibri"/>
        <family val="2"/>
        <scheme val="minor"/>
      </rPr>
      <t xml:space="preserve"> – 4.3.21 phone call regarding re-opening and accommodation listing on VF; details and images to follow to add to website and FB post.</t>
    </r>
  </si>
  <si>
    <t>Contact with local tourism attractions, organisations, groups, etc.</t>
  </si>
  <si>
    <r>
      <t>Visit Faversham Facebook</t>
    </r>
    <r>
      <rPr>
        <sz val="11"/>
        <color theme="1"/>
        <rFont val="Calibri"/>
        <family val="2"/>
        <scheme val="minor"/>
      </rPr>
      <t xml:space="preserve"> – 5,354 followers, last 28 days post reach of 2,332; post engagement 500.  15 posts – most popular post on 7.2.21 “Brogdale’s Grow a Pip” 907 reach.</t>
    </r>
  </si>
  <si>
    <r>
      <t>Visit Faversham Instagram</t>
    </r>
    <r>
      <rPr>
        <sz val="11"/>
        <color theme="1"/>
        <rFont val="Calibri"/>
        <family val="2"/>
        <scheme val="minor"/>
      </rPr>
      <t xml:space="preserve"> – 2,097 followers</t>
    </r>
  </si>
  <si>
    <r>
      <t>Visit Faversham Website</t>
    </r>
    <r>
      <rPr>
        <sz val="11"/>
        <color theme="1"/>
        <rFont val="Calibri"/>
        <family val="2"/>
        <scheme val="minor"/>
      </rPr>
      <t xml:space="preserve"> – January 2021 stats: Visit Faversham page on Visit Swale most visited page.  Visit Kent site (features Visit Faversham) January over 400 page visits.</t>
    </r>
  </si>
  <si>
    <t>Social media channels &amp; Visit Faversham website</t>
  </si>
  <si>
    <r>
      <t>Faversham History Boards</t>
    </r>
    <r>
      <rPr>
        <sz val="11"/>
        <color rgb="FF000000"/>
        <rFont val="Calibri"/>
        <family val="2"/>
        <scheme val="minor"/>
      </rPr>
      <t xml:space="preserve"> – further 2 copy supplied (Anthony Millet): “Court Street – captive monarchs &amp; monastic breweries” &amp; “Welcome to Faversham – port &amp; market town of Kings”</t>
    </r>
  </si>
  <si>
    <r>
      <t>Food Trails leaflets</t>
    </r>
    <r>
      <rPr>
        <sz val="11"/>
        <color theme="1"/>
        <rFont val="Calibri"/>
        <family val="2"/>
        <scheme val="minor"/>
      </rPr>
      <t xml:space="preserve"> x 8 A4 6pp – update content, replace rear page with Healthier, Safer, Cleaner message &amp; include town walk from West Faversham Community centre to Love Lane – currently being worked on as below.  Potential involvement with Fav. Soc TBC.  Item 11 below refers re linking with Kent AONB – linking coast to downs project.</t>
    </r>
  </si>
  <si>
    <r>
      <t>NEW Faversham Town Walk</t>
    </r>
    <r>
      <rPr>
        <sz val="11"/>
        <color theme="1"/>
        <rFont val="Calibri"/>
        <family val="2"/>
        <scheme val="minor"/>
      </rPr>
      <t xml:space="preserve"> – received copy from Antony Millet, time spent reducing the copy and brief for illustrators to quote for artwork for map &amp; buildings to be illustrated as other two town trails. CW will artwork leaflet &amp; securing two quotes for artwork – quote accepted for £484 – illustrations deadline 25.3.21.  Have map already &amp; some illustrations, layout working on.</t>
    </r>
  </si>
  <si>
    <t>Marketing literature, signage</t>
  </si>
  <si>
    <r>
      <t>Summer 2021 edition</t>
    </r>
    <r>
      <rPr>
        <sz val="11"/>
        <color theme="1"/>
        <rFont val="Calibri"/>
        <family val="2"/>
        <scheme val="minor"/>
      </rPr>
      <t xml:space="preserve"> – booked delivery for w/c 28.6.21.  RM to include new postcode sectors for new builds now occupied.</t>
    </r>
  </si>
  <si>
    <t>Newsletter</t>
  </si>
  <si>
    <r>
      <t xml:space="preserve">SAG Vicky Hadfield </t>
    </r>
    <r>
      <rPr>
        <sz val="11"/>
        <color theme="1"/>
        <rFont val="Calibri"/>
        <family val="2"/>
        <scheme val="minor"/>
      </rPr>
      <t>– 17.2.21 phone discussion re SAG events criteria for outdoor events; advised there will be additional step to go through for events to ensure Covid Resilience at events – headed by Julie Oats, Environmental Health Officer at SBC.  Pilot events to be run by Gov. results of which will inform future SM measures &amp; interventions to ensure covid resilience.</t>
    </r>
  </si>
  <si>
    <r>
      <t>Martin Goodhew</t>
    </r>
    <r>
      <rPr>
        <sz val="11"/>
        <color theme="1"/>
        <rFont val="Calibri"/>
        <family val="2"/>
        <scheme val="minor"/>
      </rPr>
      <t xml:space="preserve"> – weekly calls re VF website &amp; walks update.</t>
    </r>
  </si>
  <si>
    <t>Discussions to create a new build resident information pack to showcase the area for prospective buyers.  Work been done on this last year, postcard campaign, etc. by the group – Liz (Shoreway Marketing) to provide CW with previous consultations, contacts, etc. for CW to further investigate and propose joint literature initiative with group members &amp; beyond.</t>
  </si>
  <si>
    <t>SBC joints initiatives &amp; SBC Visitor Economy Framework actions/liaison</t>
  </si>
  <si>
    <r>
      <t>FOT 2021</t>
    </r>
    <r>
      <rPr>
        <sz val="11"/>
        <color theme="1"/>
        <rFont val="Calibri"/>
        <family val="2"/>
        <scheme val="minor"/>
      </rPr>
      <t xml:space="preserve"> (Festival of Transport) – cancellation of 2021 event emails sent as appropriate, FB post made &amp; key contacts advised.  Committee advised – proposed date for 2022 14</t>
    </r>
    <r>
      <rPr>
        <vertAlign val="superscript"/>
        <sz val="11"/>
        <color theme="1"/>
        <rFont val="Calibri"/>
        <family val="2"/>
        <scheme val="minor"/>
      </rPr>
      <t>th</t>
    </r>
    <r>
      <rPr>
        <sz val="11"/>
        <color theme="1"/>
        <rFont val="Calibri"/>
        <family val="2"/>
        <scheme val="minor"/>
      </rPr>
      <t>-15</t>
    </r>
    <r>
      <rPr>
        <vertAlign val="superscript"/>
        <sz val="11"/>
        <color theme="1"/>
        <rFont val="Calibri"/>
        <family val="2"/>
        <scheme val="minor"/>
      </rPr>
      <t>th</t>
    </r>
    <r>
      <rPr>
        <sz val="11"/>
        <color theme="1"/>
        <rFont val="Calibri"/>
        <family val="2"/>
        <scheme val="minor"/>
      </rPr>
      <t xml:space="preserve"> May.</t>
    </r>
  </si>
  <si>
    <r>
      <t>Queen’s Platinum Jubilee</t>
    </r>
    <r>
      <rPr>
        <sz val="11"/>
        <color theme="1"/>
        <rFont val="Calibri"/>
        <family val="2"/>
        <scheme val="minor"/>
      </rPr>
      <t xml:space="preserve"> – Thursday 2</t>
    </r>
    <r>
      <rPr>
        <vertAlign val="superscript"/>
        <sz val="11"/>
        <color theme="1"/>
        <rFont val="Calibri"/>
        <family val="2"/>
        <scheme val="minor"/>
      </rPr>
      <t>nd</t>
    </r>
    <r>
      <rPr>
        <sz val="11"/>
        <color theme="1"/>
        <rFont val="Calibri"/>
        <family val="2"/>
        <scheme val="minor"/>
      </rPr>
      <t xml:space="preserve"> – Friday 3</t>
    </r>
    <r>
      <rPr>
        <vertAlign val="superscript"/>
        <sz val="11"/>
        <color theme="1"/>
        <rFont val="Calibri"/>
        <family val="2"/>
        <scheme val="minor"/>
      </rPr>
      <t>rd</t>
    </r>
    <r>
      <rPr>
        <sz val="11"/>
        <color theme="1"/>
        <rFont val="Calibri"/>
        <family val="2"/>
        <scheme val="minor"/>
      </rPr>
      <t xml:space="preserve"> June 2022 – plan a Prom and other activities.  Railway Swing Band booked for Friday 3</t>
    </r>
    <r>
      <rPr>
        <vertAlign val="superscript"/>
        <sz val="11"/>
        <color theme="1"/>
        <rFont val="Calibri"/>
        <family val="2"/>
        <scheme val="minor"/>
      </rPr>
      <t>rd</t>
    </r>
    <r>
      <rPr>
        <sz val="11"/>
        <color theme="1"/>
        <rFont val="Calibri"/>
        <family val="2"/>
        <scheme val="minor"/>
      </rPr>
      <t xml:space="preserve"> June 2022 Proms in Market Place.</t>
    </r>
  </si>
  <si>
    <r>
      <t xml:space="preserve">Contacted Market Ass. To see if Friday &amp; Saturday market be themed </t>
    </r>
    <r>
      <rPr>
        <b/>
        <sz val="11"/>
        <color theme="1"/>
        <rFont val="Calibri"/>
        <family val="2"/>
        <scheme val="minor"/>
      </rPr>
      <t>‘Through the Decades’</t>
    </r>
    <r>
      <rPr>
        <sz val="11"/>
        <color theme="1"/>
        <rFont val="Calibri"/>
        <family val="2"/>
        <scheme val="minor"/>
      </rPr>
      <t xml:space="preserve"> for Faversham.  Contacted Faversham Society (Antony Millet/Harold Goodwin) to put on two week exhibition </t>
    </r>
    <r>
      <rPr>
        <b/>
        <sz val="11"/>
        <color theme="1"/>
        <rFont val="Calibri"/>
        <family val="2"/>
        <scheme val="minor"/>
      </rPr>
      <t>‘Faversham Through the Ages/Decades’</t>
    </r>
    <r>
      <rPr>
        <sz val="11"/>
        <color theme="1"/>
        <rFont val="Calibri"/>
        <family val="2"/>
        <scheme val="minor"/>
      </rPr>
      <t xml:space="preserve"> – awaiting feedback/ideas from both.  Meeting Market Ass. In New Year to flesh out further.</t>
    </r>
  </si>
  <si>
    <r>
      <t>Civic Service</t>
    </r>
    <r>
      <rPr>
        <sz val="11"/>
        <color theme="1"/>
        <rFont val="Calibri"/>
        <family val="2"/>
        <scheme val="minor"/>
      </rPr>
      <t xml:space="preserve"> on Sunday 5</t>
    </r>
    <r>
      <rPr>
        <vertAlign val="superscript"/>
        <sz val="11"/>
        <color theme="1"/>
        <rFont val="Calibri"/>
        <family val="2"/>
        <scheme val="minor"/>
      </rPr>
      <t>th</t>
    </r>
    <r>
      <rPr>
        <sz val="11"/>
        <color theme="1"/>
        <rFont val="Calibri"/>
        <family val="2"/>
        <scheme val="minor"/>
      </rPr>
      <t xml:space="preserve"> June 2022 – LB &amp; AB to assist.</t>
    </r>
  </si>
  <si>
    <t>Events</t>
  </si>
  <si>
    <r>
      <t>Fun Days in school holidays</t>
    </r>
    <r>
      <rPr>
        <sz val="11"/>
        <color theme="1"/>
        <rFont val="Calibri"/>
        <family val="2"/>
        <scheme val="minor"/>
      </rPr>
      <t xml:space="preserve"> – advised BW on Event Management Plan for such an event proposed to run on open space in each Ward and Fav. Rec.; requirement to go via SAG with 12 weeks’ notice.  Advised on SAG current status regarding outside event approval.  EMP required even if event is on land not owned by FTC if Brook to be event organiser – suggested she contact Ben Simons at SBC (Rec Manager) to see if SBC doing anything.</t>
    </r>
  </si>
  <si>
    <t>Faversham Life – article Floragy Skincare - Faversham Life</t>
  </si>
  <si>
    <r>
      <t xml:space="preserve">Inside Kent </t>
    </r>
    <r>
      <rPr>
        <sz val="11"/>
        <color theme="1"/>
        <rFont val="Calibri"/>
        <family val="2"/>
        <scheme val="minor"/>
      </rPr>
      <t>– April feature ‘48 Hours in Faversham’ will be published in print &amp; on line.  Design &amp; supply quarter page advert to support the feature article.</t>
    </r>
  </si>
  <si>
    <t>Youth &amp; Local Education Providers</t>
  </si>
  <si>
    <t>Media exposure &amp; advertising</t>
  </si>
  <si>
    <r>
      <t>Kent Downs</t>
    </r>
    <r>
      <rPr>
        <sz val="11"/>
        <color theme="1"/>
        <rFont val="Calibri"/>
        <family val="2"/>
        <scheme val="minor"/>
      </rPr>
      <t xml:space="preserve"> – Sally Evans, </t>
    </r>
    <r>
      <rPr>
        <b/>
        <sz val="11"/>
        <color theme="1"/>
        <rFont val="Calibri"/>
        <family val="2"/>
        <scheme val="minor"/>
      </rPr>
      <t>Linking Coast to Downs Project</t>
    </r>
    <r>
      <rPr>
        <sz val="11"/>
        <color theme="1"/>
        <rFont val="Calibri"/>
        <family val="2"/>
        <scheme val="minor"/>
      </rPr>
      <t xml:space="preserve"> – potential funding of £5k, match funded 69/31 (31% FTC contribution) to change emphasis of 8 trails to ‘countryside’ message, green tourism, linking coastal paths to Kent Downs as comments above under TMG update.  CW to meet Sally (virtual) 17.3.21 to flesh out work programme and funding from AONB.</t>
    </r>
  </si>
  <si>
    <t>Travel trade &amp; regional tourist associations/boards, transport &amp; other actions</t>
  </si>
  <si>
    <r>
      <t>Faversham &amp; District Community Lottery</t>
    </r>
    <r>
      <rPr>
        <sz val="11"/>
        <color theme="1"/>
        <rFont val="Calibri"/>
        <family val="2"/>
        <scheme val="minor"/>
      </rPr>
      <t xml:space="preserve"> – good causes sign up support to LB; liaison with Gatherwell regarding website &amp; FB presence.  Follow up emails to good causes signed up.  Design, set &amp; supply adverts for KM Group, on line adverts, radio advert &amp; adverts for The Net starting 9.3.21.  Banners created, ordered and put up by Adam.  Editorials sent to press.  FB posts created, static &amp; video clips.  </t>
    </r>
    <r>
      <rPr>
        <b/>
        <sz val="11"/>
        <color theme="1"/>
        <rFont val="Calibri"/>
        <family val="2"/>
        <scheme val="minor"/>
      </rPr>
      <t>Working Group</t>
    </r>
    <r>
      <rPr>
        <sz val="11"/>
        <color theme="1"/>
        <rFont val="Calibri"/>
        <family val="2"/>
        <scheme val="minor"/>
      </rPr>
      <t xml:space="preserve"> meeting 2.3.21, 7.30pm Zoom.  Next meeting 6.4.21.</t>
    </r>
  </si>
  <si>
    <r>
      <t>Keep Faversham Buzzing/Seed Giveaway</t>
    </r>
    <r>
      <rPr>
        <sz val="11"/>
        <color theme="1"/>
        <rFont val="Calibri"/>
        <family val="2"/>
        <scheme val="minor"/>
      </rPr>
      <t xml:space="preserve"> – logo design.</t>
    </r>
  </si>
  <si>
    <r>
      <t>FCLT</t>
    </r>
    <r>
      <rPr>
        <sz val="11"/>
        <color theme="1"/>
        <rFont val="Calibri"/>
        <family val="2"/>
        <scheme val="minor"/>
      </rPr>
      <t xml:space="preserve">  - (Faversham Community Land Trust) logo design.</t>
    </r>
  </si>
  <si>
    <t>Colleague Support</t>
  </si>
  <si>
    <t>Open</t>
  </si>
  <si>
    <t>Not Assigned</t>
  </si>
  <si>
    <t>Closed</t>
  </si>
  <si>
    <t>Loan agreement signed.  Moved to Shepherd Neame</t>
  </si>
  <si>
    <t>Shelving all installed and books in place</t>
  </si>
  <si>
    <t>Official opening awaited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</si>
</sst>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164" formatCode="[$-809]General"/>
    <numFmt numFmtId="165" formatCode="&quot;£&quot;#,##0.00"/>
    <numFmt numFmtId="166" formatCode="&quot;£&quot;#,##0;[Red]&quot;-£&quot;#,##0"/>
  </numFmts>
  <fonts count="27" x14ac:knownFonts="1">
    <font>
      <sz val="11"/>
      <color theme="1"/>
      <name val="Calibri"/>
      <family val="2"/>
      <scheme val="minor"/>
    </font>
    <font>
      <b/>
      <sz val="14"/>
      <color theme="1"/>
      <name val="Calibri"/>
      <family val="2"/>
      <scheme val="minor"/>
    </font>
    <font>
      <sz val="8"/>
      <color rgb="FF000000"/>
      <name val="Verdana"/>
      <family val="2"/>
    </font>
    <font>
      <sz val="11"/>
      <color rgb="FF000000"/>
      <name val="Calibri"/>
      <family val="2"/>
    </font>
    <font>
      <b/>
      <sz val="14"/>
      <color rgb="FF000000"/>
      <name val="Calibri"/>
      <family val="2"/>
    </font>
    <font>
      <vertAlign val="superscript"/>
      <sz val="11"/>
      <color theme="1"/>
      <name val="Arial"/>
      <family val="2"/>
    </font>
    <font>
      <b/>
      <sz val="12"/>
      <color rgb="FF000000"/>
      <name val="Calibri"/>
      <family val="2"/>
    </font>
    <font>
      <sz val="12"/>
      <color rgb="FF000000"/>
      <name val="Calibri"/>
      <family val="2"/>
    </font>
    <font>
      <i/>
      <sz val="12"/>
      <color rgb="FF000000"/>
      <name val="Calibri"/>
      <family val="2"/>
    </font>
    <font>
      <sz val="12"/>
      <color rgb="FFFF3333"/>
      <name val="Calibri"/>
      <family val="2"/>
    </font>
    <font>
      <b/>
      <sz val="14"/>
      <color rgb="FF000000"/>
      <name val="Arial Black"/>
      <family val="2"/>
    </font>
    <font>
      <b/>
      <sz val="12"/>
      <color rgb="FF000000"/>
      <name val="Times New Roman"/>
      <family val="1"/>
    </font>
    <font>
      <u/>
      <sz val="12"/>
      <color rgb="FF000000"/>
      <name val="Times New Roman"/>
      <family val="1"/>
    </font>
    <font>
      <b/>
      <sz val="9"/>
      <color theme="1"/>
      <name val="Calibri"/>
      <family val="2"/>
      <scheme val="minor"/>
    </font>
    <font>
      <sz val="9"/>
      <color theme="1"/>
      <name val="Calibri"/>
      <family val="2"/>
      <scheme val="minor"/>
    </font>
    <font>
      <b/>
      <sz val="9"/>
      <color rgb="FF222222"/>
      <name val="Calibri"/>
      <family val="2"/>
      <scheme val="minor"/>
    </font>
    <font>
      <sz val="9"/>
      <name val="Calibri"/>
      <family val="2"/>
      <scheme val="minor"/>
    </font>
    <font>
      <sz val="9"/>
      <color rgb="FF222222"/>
      <name val="Calibri"/>
      <family val="2"/>
      <scheme val="minor"/>
    </font>
    <font>
      <b/>
      <sz val="9"/>
      <name val="Calibri"/>
      <family val="2"/>
      <scheme val="minor"/>
    </font>
    <font>
      <sz val="11"/>
      <color rgb="FFFF0000"/>
      <name val="Calibri"/>
      <family val="2"/>
      <scheme val="minor"/>
    </font>
    <font>
      <b/>
      <sz val="11"/>
      <color theme="1"/>
      <name val="Calibri"/>
      <family val="2"/>
      <scheme val="minor"/>
    </font>
    <font>
      <sz val="18"/>
      <color theme="1"/>
      <name val="Calibri"/>
      <family val="2"/>
      <scheme val="minor"/>
    </font>
    <font>
      <sz val="11"/>
      <name val="Calibri"/>
      <family val="2"/>
      <scheme val="minor"/>
    </font>
    <font>
      <vertAlign val="superscript"/>
      <sz val="11"/>
      <color theme="1"/>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s>
  <fills count="25">
    <fill>
      <patternFill patternType="none"/>
    </fill>
    <fill>
      <patternFill patternType="gray125"/>
    </fill>
    <fill>
      <patternFill patternType="solid">
        <fgColor rgb="FFD9D9D9"/>
        <bgColor rgb="FFD9D9D9"/>
      </patternFill>
    </fill>
    <fill>
      <patternFill patternType="solid">
        <fgColor rgb="FFD9E2F3"/>
        <bgColor rgb="FFD9E2F3"/>
      </patternFill>
    </fill>
    <fill>
      <patternFill patternType="solid">
        <fgColor rgb="FFDDDDDD"/>
        <bgColor rgb="FFDDDDDD"/>
      </patternFill>
    </fill>
    <fill>
      <patternFill patternType="solid">
        <fgColor rgb="FF66FFFF"/>
        <bgColor rgb="FF66FFFF"/>
      </patternFill>
    </fill>
    <fill>
      <patternFill patternType="solid">
        <fgColor rgb="FFFFFFFF"/>
        <bgColor rgb="FFFFFFFF"/>
      </patternFill>
    </fill>
    <fill>
      <patternFill patternType="solid">
        <fgColor rgb="FFFFFFCC"/>
        <bgColor rgb="FFFFFFCC"/>
      </patternFill>
    </fill>
    <fill>
      <patternFill patternType="solid">
        <fgColor rgb="FF666666"/>
        <bgColor rgb="FF666666"/>
      </patternFill>
    </fill>
    <fill>
      <patternFill patternType="solid">
        <fgColor rgb="FFCCCC99"/>
        <bgColor rgb="FFCCCC99"/>
      </patternFill>
    </fill>
    <fill>
      <patternFill patternType="solid">
        <fgColor rgb="FF92D050"/>
        <bgColor rgb="FF92D050"/>
      </patternFill>
    </fill>
    <fill>
      <patternFill patternType="solid">
        <fgColor rgb="FF00CC00"/>
        <bgColor rgb="FF00CC00"/>
      </patternFill>
    </fill>
    <fill>
      <patternFill patternType="solid">
        <fgColor rgb="FFFFFF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bgColor indexed="64"/>
      </patternFill>
    </fill>
    <fill>
      <patternFill patternType="solid">
        <fgColor theme="1"/>
        <bgColor indexed="64"/>
      </patternFill>
    </fill>
    <fill>
      <patternFill patternType="solid">
        <fgColor rgb="FFFFC000"/>
        <bgColor indexed="64"/>
      </patternFill>
    </fill>
  </fills>
  <borders count="30">
    <border>
      <left/>
      <right/>
      <top/>
      <bottom/>
      <diagonal/>
    </border>
    <border>
      <left/>
      <right/>
      <top/>
      <bottom style="thin">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64" fontId="3" fillId="0" borderId="0"/>
    <xf numFmtId="0" fontId="26" fillId="0" borderId="0" applyNumberFormat="0" applyFill="0" applyBorder="0" applyAlignment="0" applyProtection="0"/>
  </cellStyleXfs>
  <cellXfs count="207">
    <xf numFmtId="0" fontId="0" fillId="0" borderId="0" xfId="0"/>
    <xf numFmtId="0" fontId="1" fillId="0" borderId="0" xfId="0" applyFont="1"/>
    <xf numFmtId="0" fontId="1" fillId="0" borderId="2" xfId="0" applyFont="1" applyBorder="1"/>
    <xf numFmtId="0" fontId="2" fillId="0" borderId="0" xfId="0" applyFont="1" applyAlignment="1">
      <alignment vertical="center" wrapText="1"/>
    </xf>
    <xf numFmtId="1"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Border="1" applyAlignment="1">
      <alignment vertical="top"/>
    </xf>
    <xf numFmtId="0" fontId="0" fillId="0" borderId="1" xfId="0" applyBorder="1" applyAlignment="1">
      <alignment vertical="top"/>
    </xf>
    <xf numFmtId="0" fontId="1" fillId="0" borderId="2" xfId="0" applyFont="1" applyBorder="1" applyAlignment="1">
      <alignment horizontal="left"/>
    </xf>
    <xf numFmtId="0" fontId="0" fillId="0" borderId="0" xfId="0" applyAlignment="1">
      <alignment horizontal="left" vertical="top" wrapText="1"/>
    </xf>
    <xf numFmtId="0" fontId="2" fillId="0" borderId="0" xfId="0" applyFont="1" applyAlignment="1">
      <alignment horizontal="left" vertical="center" wrapText="1"/>
    </xf>
    <xf numFmtId="0" fontId="0" fillId="0" borderId="0" xfId="0" applyAlignment="1">
      <alignment horizontal="left"/>
    </xf>
    <xf numFmtId="164" fontId="6" fillId="4" borderId="4" xfId="1" applyFont="1" applyFill="1" applyBorder="1" applyAlignment="1">
      <alignment vertical="top" wrapText="1"/>
    </xf>
    <xf numFmtId="164" fontId="6" fillId="4" borderId="6" xfId="1" applyFont="1" applyFill="1" applyBorder="1" applyAlignment="1">
      <alignment vertical="top" wrapText="1"/>
    </xf>
    <xf numFmtId="164" fontId="6" fillId="4" borderId="7" xfId="1" applyFont="1" applyFill="1" applyBorder="1" applyAlignment="1">
      <alignment vertical="top" wrapText="1"/>
    </xf>
    <xf numFmtId="164" fontId="6" fillId="4" borderId="8" xfId="1" applyFont="1" applyFill="1" applyBorder="1" applyAlignment="1">
      <alignment vertical="top" wrapText="1"/>
    </xf>
    <xf numFmtId="164" fontId="7" fillId="0" borderId="9" xfId="1" applyFont="1" applyFill="1" applyBorder="1" applyAlignment="1">
      <alignment vertical="top" wrapText="1"/>
    </xf>
    <xf numFmtId="164" fontId="7" fillId="5" borderId="3" xfId="1" applyFont="1" applyFill="1" applyBorder="1" applyAlignment="1">
      <alignment vertical="top" wrapText="1"/>
    </xf>
    <xf numFmtId="164" fontId="7" fillId="5" borderId="9" xfId="1" applyFont="1" applyFill="1" applyBorder="1" applyAlignment="1">
      <alignment vertical="top" wrapText="1"/>
    </xf>
    <xf numFmtId="165" fontId="7" fillId="5" borderId="5" xfId="1" applyNumberFormat="1" applyFont="1" applyFill="1" applyBorder="1" applyAlignment="1">
      <alignment vertical="top" wrapText="1"/>
    </xf>
    <xf numFmtId="164" fontId="7" fillId="5" borderId="5" xfId="1" applyFont="1" applyFill="1" applyBorder="1" applyAlignment="1">
      <alignment vertical="top" wrapText="1"/>
    </xf>
    <xf numFmtId="164" fontId="7" fillId="5" borderId="10" xfId="1" applyFont="1" applyFill="1" applyBorder="1" applyAlignment="1">
      <alignment vertical="top" wrapText="1"/>
    </xf>
    <xf numFmtId="164" fontId="7" fillId="6" borderId="9" xfId="1" applyFont="1" applyFill="1" applyBorder="1" applyAlignment="1">
      <alignment vertical="top" wrapText="1"/>
    </xf>
    <xf numFmtId="164" fontId="7" fillId="7" borderId="3" xfId="1" applyFont="1" applyFill="1" applyBorder="1" applyAlignment="1">
      <alignment vertical="top" wrapText="1"/>
    </xf>
    <xf numFmtId="164" fontId="7" fillId="7" borderId="9" xfId="1" applyFont="1" applyFill="1" applyBorder="1" applyAlignment="1">
      <alignment vertical="top" wrapText="1"/>
    </xf>
    <xf numFmtId="165" fontId="7" fillId="7" borderId="3" xfId="1" applyNumberFormat="1" applyFont="1" applyFill="1" applyBorder="1" applyAlignment="1">
      <alignment vertical="top" wrapText="1"/>
    </xf>
    <xf numFmtId="165" fontId="7" fillId="7" borderId="11" xfId="1" applyNumberFormat="1" applyFont="1" applyFill="1" applyBorder="1" applyAlignment="1">
      <alignment vertical="top" wrapText="1"/>
    </xf>
    <xf numFmtId="164" fontId="7" fillId="7" borderId="11" xfId="1" applyFont="1" applyFill="1" applyBorder="1" applyAlignment="1">
      <alignment vertical="top" wrapText="1"/>
    </xf>
    <xf numFmtId="164" fontId="7" fillId="7" borderId="10" xfId="1" applyFont="1" applyFill="1" applyBorder="1" applyAlignment="1">
      <alignment vertical="top" wrapText="1"/>
    </xf>
    <xf numFmtId="164" fontId="7" fillId="0" borderId="3" xfId="1" applyFont="1" applyBorder="1" applyAlignment="1">
      <alignment vertical="top" wrapText="1"/>
    </xf>
    <xf numFmtId="164" fontId="7" fillId="0" borderId="9" xfId="1" applyFont="1" applyBorder="1" applyAlignment="1">
      <alignment vertical="top" wrapText="1"/>
    </xf>
    <xf numFmtId="164" fontId="7" fillId="8" borderId="9" xfId="1" applyFont="1" applyFill="1" applyBorder="1" applyAlignment="1">
      <alignment vertical="top" wrapText="1"/>
    </xf>
    <xf numFmtId="165" fontId="7" fillId="8" borderId="3" xfId="1" applyNumberFormat="1" applyFont="1" applyFill="1" applyBorder="1" applyAlignment="1">
      <alignment vertical="top" wrapText="1"/>
    </xf>
    <xf numFmtId="164" fontId="7" fillId="0" borderId="10" xfId="1" applyFont="1" applyBorder="1" applyAlignment="1">
      <alignment vertical="top" wrapText="1"/>
    </xf>
    <xf numFmtId="164" fontId="7" fillId="9" borderId="3" xfId="1" applyFont="1" applyFill="1" applyBorder="1" applyAlignment="1">
      <alignment vertical="top" wrapText="1"/>
    </xf>
    <xf numFmtId="164" fontId="8" fillId="9" borderId="9" xfId="1" applyFont="1" applyFill="1" applyBorder="1" applyAlignment="1">
      <alignment vertical="top" wrapText="1"/>
    </xf>
    <xf numFmtId="0" fontId="0" fillId="9" borderId="0" xfId="0" applyFill="1" applyAlignment="1">
      <alignment vertical="top" wrapText="1"/>
    </xf>
    <xf numFmtId="164" fontId="7" fillId="9" borderId="10" xfId="1" applyFont="1" applyFill="1" applyBorder="1" applyAlignment="1">
      <alignment vertical="top" wrapText="1"/>
    </xf>
    <xf numFmtId="164" fontId="7" fillId="9" borderId="9" xfId="1" applyFont="1" applyFill="1" applyBorder="1" applyAlignment="1">
      <alignment vertical="top" wrapText="1"/>
    </xf>
    <xf numFmtId="164" fontId="3" fillId="0" borderId="3" xfId="1" applyBorder="1" applyAlignment="1">
      <alignment vertical="top" wrapText="1"/>
    </xf>
    <xf numFmtId="164" fontId="3" fillId="0" borderId="9" xfId="1" applyBorder="1" applyAlignment="1">
      <alignment vertical="top" wrapText="1"/>
    </xf>
    <xf numFmtId="164" fontId="3" fillId="8" borderId="9" xfId="1" applyFill="1" applyBorder="1" applyAlignment="1">
      <alignment vertical="top" wrapText="1"/>
    </xf>
    <xf numFmtId="164" fontId="7" fillId="8" borderId="3" xfId="1" applyFont="1" applyFill="1" applyBorder="1" applyAlignment="1">
      <alignment vertical="top" wrapText="1"/>
    </xf>
    <xf numFmtId="164" fontId="8" fillId="0" borderId="3" xfId="1" applyFont="1" applyBorder="1" applyAlignment="1">
      <alignment vertical="top" wrapText="1"/>
    </xf>
    <xf numFmtId="165" fontId="7" fillId="0" borderId="3" xfId="1" applyNumberFormat="1" applyFont="1" applyBorder="1" applyAlignment="1">
      <alignment vertical="top" wrapText="1"/>
    </xf>
    <xf numFmtId="165" fontId="7" fillId="9" borderId="3" xfId="1" applyNumberFormat="1" applyFont="1" applyFill="1" applyBorder="1" applyAlignment="1">
      <alignment vertical="top" wrapText="1"/>
    </xf>
    <xf numFmtId="164" fontId="8" fillId="9" borderId="3" xfId="1" applyFont="1" applyFill="1" applyBorder="1" applyAlignment="1">
      <alignment vertical="top" wrapText="1"/>
    </xf>
    <xf numFmtId="164" fontId="8" fillId="0" borderId="10" xfId="1" applyFont="1" applyBorder="1" applyAlignment="1">
      <alignment vertical="top" wrapText="1"/>
    </xf>
    <xf numFmtId="164" fontId="8" fillId="5" borderId="3" xfId="1" applyFont="1" applyFill="1" applyBorder="1" applyAlignment="1" applyProtection="1">
      <alignment vertical="top" wrapText="1" shrinkToFit="1"/>
      <protection locked="0"/>
    </xf>
    <xf numFmtId="164" fontId="3" fillId="7" borderId="3" xfId="1" applyFont="1" applyFill="1" applyBorder="1" applyAlignment="1">
      <alignment vertical="top" wrapText="1"/>
    </xf>
    <xf numFmtId="164" fontId="3" fillId="7" borderId="9" xfId="1" applyFont="1" applyFill="1" applyBorder="1" applyAlignment="1">
      <alignment vertical="top" wrapText="1"/>
    </xf>
    <xf numFmtId="164" fontId="8" fillId="7" borderId="3" xfId="1" applyFont="1" applyFill="1" applyBorder="1" applyAlignment="1" applyProtection="1">
      <alignment vertical="top" wrapText="1" shrinkToFit="1"/>
      <protection locked="0"/>
    </xf>
    <xf numFmtId="164" fontId="3" fillId="7" borderId="8" xfId="1" applyFont="1" applyFill="1" applyBorder="1" applyAlignment="1">
      <alignment vertical="top" wrapText="1"/>
    </xf>
    <xf numFmtId="164" fontId="7" fillId="0" borderId="3" xfId="1" applyFont="1" applyBorder="1" applyAlignment="1" applyProtection="1">
      <alignment vertical="top" wrapText="1"/>
      <protection locked="0"/>
    </xf>
    <xf numFmtId="164" fontId="9" fillId="0" borderId="10" xfId="1" applyFont="1" applyBorder="1" applyAlignment="1">
      <alignment vertical="top" wrapText="1"/>
    </xf>
    <xf numFmtId="164" fontId="7" fillId="6" borderId="3" xfId="1" applyFont="1" applyFill="1" applyBorder="1" applyAlignment="1">
      <alignment vertical="top" wrapText="1"/>
    </xf>
    <xf numFmtId="164" fontId="9" fillId="6" borderId="10" xfId="1" applyFont="1" applyFill="1" applyBorder="1" applyAlignment="1">
      <alignment vertical="top" wrapText="1"/>
    </xf>
    <xf numFmtId="164" fontId="7" fillId="10" borderId="9" xfId="1" applyFont="1" applyFill="1" applyBorder="1" applyAlignment="1">
      <alignment vertical="top" wrapText="1"/>
    </xf>
    <xf numFmtId="166" fontId="7" fillId="6" borderId="3" xfId="1" applyNumberFormat="1" applyFont="1" applyFill="1" applyBorder="1" applyAlignment="1">
      <alignment vertical="top" wrapText="1"/>
    </xf>
    <xf numFmtId="164" fontId="7" fillId="6" borderId="10" xfId="1" applyFont="1" applyFill="1" applyBorder="1" applyAlignment="1">
      <alignment vertical="top" wrapText="1"/>
    </xf>
    <xf numFmtId="165" fontId="7" fillId="6" borderId="3" xfId="1" applyNumberFormat="1" applyFont="1" applyFill="1" applyBorder="1" applyAlignment="1">
      <alignment vertical="top" wrapText="1"/>
    </xf>
    <xf numFmtId="164" fontId="7" fillId="6" borderId="5" xfId="1" applyFont="1" applyFill="1" applyBorder="1" applyAlignment="1">
      <alignment vertical="top" wrapText="1"/>
    </xf>
    <xf numFmtId="164" fontId="7" fillId="6" borderId="4" xfId="1" applyFont="1" applyFill="1" applyBorder="1" applyAlignment="1">
      <alignment vertical="top" wrapText="1"/>
    </xf>
    <xf numFmtId="165" fontId="7" fillId="6" borderId="5" xfId="1" applyNumberFormat="1" applyFont="1" applyFill="1" applyBorder="1" applyAlignment="1">
      <alignment vertical="top" wrapText="1"/>
    </xf>
    <xf numFmtId="164" fontId="7" fillId="6" borderId="6" xfId="1" applyFont="1" applyFill="1" applyBorder="1" applyAlignment="1">
      <alignment vertical="top" wrapText="1"/>
    </xf>
    <xf numFmtId="164" fontId="7" fillId="9" borderId="5" xfId="1" applyFont="1" applyFill="1" applyBorder="1" applyAlignment="1">
      <alignment vertical="top" wrapText="1"/>
    </xf>
    <xf numFmtId="164" fontId="7" fillId="9" borderId="4" xfId="1" applyFont="1" applyFill="1" applyBorder="1" applyAlignment="1">
      <alignment vertical="top" wrapText="1"/>
    </xf>
    <xf numFmtId="164" fontId="7" fillId="9" borderId="6" xfId="1" applyFont="1" applyFill="1" applyBorder="1" applyAlignment="1">
      <alignment vertical="top" wrapText="1"/>
    </xf>
    <xf numFmtId="164" fontId="3" fillId="6" borderId="3" xfId="1" applyFill="1" applyBorder="1" applyAlignment="1">
      <alignment vertical="top" wrapText="1"/>
    </xf>
    <xf numFmtId="164" fontId="3" fillId="0" borderId="0" xfId="1" applyBorder="1" applyAlignment="1">
      <alignment vertical="top" wrapText="1"/>
    </xf>
    <xf numFmtId="0" fontId="0" fillId="0" borderId="3" xfId="0" applyBorder="1" applyAlignment="1">
      <alignment vertical="top" wrapText="1"/>
    </xf>
    <xf numFmtId="164" fontId="11" fillId="0" borderId="3" xfId="1" applyFont="1" applyBorder="1" applyAlignment="1">
      <alignment vertical="top" wrapText="1"/>
    </xf>
    <xf numFmtId="164" fontId="12" fillId="0" borderId="3" xfId="1" applyFont="1" applyBorder="1" applyAlignment="1">
      <alignment vertical="top" wrapText="1"/>
    </xf>
    <xf numFmtId="0" fontId="14" fillId="0" borderId="13" xfId="0" applyFont="1" applyBorder="1" applyAlignment="1">
      <alignment horizontal="center" vertical="center"/>
    </xf>
    <xf numFmtId="0" fontId="15" fillId="12" borderId="14" xfId="0" applyFont="1" applyFill="1" applyBorder="1" applyAlignment="1">
      <alignment horizontal="left" vertical="center" wrapText="1"/>
    </xf>
    <xf numFmtId="0" fontId="15" fillId="12" borderId="14" xfId="0" applyFont="1" applyFill="1" applyBorder="1" applyAlignment="1">
      <alignment vertical="center" wrapText="1"/>
    </xf>
    <xf numFmtId="0" fontId="16" fillId="0" borderId="0" xfId="0" applyFont="1" applyAlignment="1">
      <alignment vertical="center" wrapText="1"/>
    </xf>
    <xf numFmtId="0" fontId="15" fillId="12" borderId="14"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4" fillId="0" borderId="16" xfId="0" applyFont="1" applyBorder="1" applyAlignment="1">
      <alignment horizontal="center" vertical="center"/>
    </xf>
    <xf numFmtId="0" fontId="13" fillId="13" borderId="17" xfId="0" applyFont="1" applyFill="1" applyBorder="1" applyAlignment="1">
      <alignment vertical="center" wrapText="1"/>
    </xf>
    <xf numFmtId="0" fontId="17" fillId="12" borderId="17" xfId="0"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20" xfId="0" applyFont="1" applyBorder="1" applyAlignment="1">
      <alignment horizontal="center" vertical="center"/>
    </xf>
    <xf numFmtId="0" fontId="15" fillId="13" borderId="12" xfId="0" applyFont="1" applyFill="1" applyBorder="1" applyAlignment="1">
      <alignment vertical="center" wrapText="1"/>
    </xf>
    <xf numFmtId="0" fontId="17" fillId="12" borderId="12" xfId="0" applyFont="1" applyFill="1" applyBorder="1" applyAlignment="1">
      <alignment horizontal="center" vertical="center" wrapText="1"/>
    </xf>
    <xf numFmtId="0" fontId="14" fillId="0" borderId="12" xfId="0" applyFont="1" applyBorder="1" applyAlignment="1">
      <alignment horizontal="center" vertical="center" wrapText="1"/>
    </xf>
    <xf numFmtId="0" fontId="17" fillId="12" borderId="12" xfId="0" applyFont="1" applyFill="1" applyBorder="1" applyAlignment="1">
      <alignment vertical="center" wrapText="1"/>
    </xf>
    <xf numFmtId="0" fontId="17" fillId="13" borderId="12" xfId="0" applyFont="1" applyFill="1" applyBorder="1" applyAlignment="1">
      <alignment horizontal="center" vertical="center" wrapText="1"/>
    </xf>
    <xf numFmtId="0" fontId="13" fillId="13" borderId="21" xfId="0" applyFont="1" applyFill="1" applyBorder="1" applyAlignment="1">
      <alignment horizontal="center" vertical="center" wrapText="1"/>
    </xf>
    <xf numFmtId="6" fontId="15" fillId="13" borderId="12" xfId="0" applyNumberFormat="1" applyFont="1" applyFill="1" applyBorder="1" applyAlignment="1">
      <alignment horizontal="center" vertical="center" wrapText="1"/>
    </xf>
    <xf numFmtId="0" fontId="13" fillId="13" borderId="12" xfId="0" applyFont="1" applyFill="1" applyBorder="1" applyAlignment="1">
      <alignment vertical="center" wrapText="1"/>
    </xf>
    <xf numFmtId="0" fontId="13" fillId="13" borderId="21" xfId="0" applyFont="1" applyFill="1" applyBorder="1" applyAlignment="1">
      <alignment horizontal="center" vertical="center"/>
    </xf>
    <xf numFmtId="0" fontId="17" fillId="12" borderId="12" xfId="0" applyFont="1" applyFill="1" applyBorder="1" applyAlignment="1">
      <alignment horizontal="left" vertical="center" wrapText="1"/>
    </xf>
    <xf numFmtId="0" fontId="14" fillId="14" borderId="12" xfId="0" applyFont="1" applyFill="1" applyBorder="1" applyAlignment="1">
      <alignment vertical="center" wrapText="1"/>
    </xf>
    <xf numFmtId="0" fontId="14" fillId="15" borderId="21" xfId="0" applyFont="1" applyFill="1" applyBorder="1" applyAlignment="1">
      <alignment horizontal="center" vertical="center"/>
    </xf>
    <xf numFmtId="0" fontId="14" fillId="16" borderId="21" xfId="0" applyFont="1" applyFill="1" applyBorder="1" applyAlignment="1">
      <alignment horizontal="center" vertical="center"/>
    </xf>
    <xf numFmtId="0" fontId="13" fillId="16" borderId="21" xfId="0" applyFont="1" applyFill="1" applyBorder="1" applyAlignment="1">
      <alignment horizontal="center" vertical="center" wrapText="1"/>
    </xf>
    <xf numFmtId="6" fontId="17" fillId="0" borderId="12" xfId="0" applyNumberFormat="1" applyFont="1" applyFill="1" applyBorder="1" applyAlignment="1">
      <alignment horizontal="center" vertical="center" wrapText="1"/>
    </xf>
    <xf numFmtId="0" fontId="14" fillId="17" borderId="21" xfId="0" applyFont="1" applyFill="1" applyBorder="1" applyAlignment="1">
      <alignment horizontal="center" vertical="center"/>
    </xf>
    <xf numFmtId="6" fontId="17" fillId="12" borderId="12" xfId="0" applyNumberFormat="1" applyFont="1" applyFill="1" applyBorder="1" applyAlignment="1">
      <alignment horizontal="center" vertical="center" wrapText="1"/>
    </xf>
    <xf numFmtId="0" fontId="14" fillId="0" borderId="21" xfId="0" applyFont="1" applyBorder="1" applyAlignment="1">
      <alignment horizontal="center" vertical="center" wrapText="1"/>
    </xf>
    <xf numFmtId="6" fontId="17" fillId="14" borderId="12" xfId="0" applyNumberFormat="1" applyFont="1" applyFill="1" applyBorder="1" applyAlignment="1">
      <alignment horizontal="center" vertical="center" wrapText="1"/>
    </xf>
    <xf numFmtId="0" fontId="17" fillId="14" borderId="12" xfId="0" applyFont="1" applyFill="1" applyBorder="1" applyAlignment="1">
      <alignment vertical="center" wrapText="1"/>
    </xf>
    <xf numFmtId="0" fontId="13" fillId="16" borderId="21" xfId="0" applyFont="1" applyFill="1" applyBorder="1" applyAlignment="1">
      <alignment horizontal="center" vertical="center"/>
    </xf>
    <xf numFmtId="0" fontId="14" fillId="0" borderId="22" xfId="0" applyFont="1" applyBorder="1" applyAlignment="1">
      <alignment horizontal="center" vertical="center"/>
    </xf>
    <xf numFmtId="0" fontId="17" fillId="12" borderId="23" xfId="0" applyFont="1" applyFill="1" applyBorder="1" applyAlignment="1">
      <alignment vertical="center" wrapText="1"/>
    </xf>
    <xf numFmtId="6" fontId="17" fillId="12" borderId="23" xfId="0" applyNumberFormat="1" applyFont="1" applyFill="1" applyBorder="1" applyAlignment="1">
      <alignment horizontal="center" vertical="center" wrapText="1"/>
    </xf>
    <xf numFmtId="0" fontId="14" fillId="14" borderId="23" xfId="0" applyFont="1" applyFill="1" applyBorder="1" applyAlignment="1">
      <alignment vertical="center" wrapText="1"/>
    </xf>
    <xf numFmtId="0" fontId="17" fillId="12" borderId="23"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16" borderId="24" xfId="0" applyFont="1" applyFill="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vertical="center" wrapText="1"/>
    </xf>
    <xf numFmtId="6" fontId="13" fillId="0" borderId="0" xfId="0" applyNumberFormat="1"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xf>
    <xf numFmtId="0" fontId="18" fillId="12" borderId="14" xfId="0" applyFont="1" applyFill="1" applyBorder="1" applyAlignment="1">
      <alignment vertical="center" wrapText="1"/>
    </xf>
    <xf numFmtId="0" fontId="16" fillId="12" borderId="12" xfId="0" applyFont="1" applyFill="1" applyBorder="1" applyAlignment="1">
      <alignment vertical="center" wrapText="1"/>
    </xf>
    <xf numFmtId="0" fontId="16" fillId="12" borderId="12" xfId="0" applyFont="1" applyFill="1" applyBorder="1" applyAlignment="1">
      <alignment horizontal="left" vertical="center" wrapText="1"/>
    </xf>
    <xf numFmtId="0" fontId="16" fillId="12" borderId="23" xfId="0" applyFont="1" applyFill="1" applyBorder="1" applyAlignment="1">
      <alignment vertical="center" wrapText="1"/>
    </xf>
    <xf numFmtId="0" fontId="0" fillId="0" borderId="12" xfId="0" applyBorder="1" applyAlignment="1">
      <alignment vertical="top" wrapText="1"/>
    </xf>
    <xf numFmtId="0" fontId="0" fillId="0" borderId="12" xfId="0" applyBorder="1" applyAlignment="1">
      <alignment horizontal="left" vertical="top" wrapText="1"/>
    </xf>
    <xf numFmtId="8" fontId="0" fillId="0" borderId="12" xfId="0" applyNumberFormat="1" applyBorder="1" applyAlignment="1">
      <alignment horizontal="left" vertical="top" wrapText="1"/>
    </xf>
    <xf numFmtId="6" fontId="0" fillId="0" borderId="12" xfId="0" applyNumberFormat="1" applyBorder="1" applyAlignment="1">
      <alignment vertical="top" wrapText="1"/>
    </xf>
    <xf numFmtId="6" fontId="0" fillId="0" borderId="12" xfId="0" applyNumberFormat="1" applyBorder="1" applyAlignment="1">
      <alignment horizontal="left" vertical="top" wrapText="1"/>
    </xf>
    <xf numFmtId="0" fontId="0" fillId="0" borderId="17" xfId="0" applyBorder="1" applyAlignment="1">
      <alignment vertical="top" wrapText="1"/>
    </xf>
    <xf numFmtId="0" fontId="0" fillId="0" borderId="17" xfId="0" applyBorder="1" applyAlignment="1">
      <alignment horizontal="left" vertical="top" wrapText="1"/>
    </xf>
    <xf numFmtId="0" fontId="0" fillId="0" borderId="12" xfId="0" applyBorder="1" applyAlignment="1">
      <alignment vertical="top"/>
    </xf>
    <xf numFmtId="6" fontId="0" fillId="0" borderId="12" xfId="0" applyNumberFormat="1" applyBorder="1" applyAlignment="1">
      <alignment vertical="top"/>
    </xf>
    <xf numFmtId="0" fontId="0" fillId="0" borderId="17" xfId="0" applyBorder="1" applyAlignment="1">
      <alignment vertical="top"/>
    </xf>
    <xf numFmtId="1" fontId="0" fillId="0" borderId="12" xfId="0" applyNumberFormat="1" applyBorder="1" applyAlignment="1">
      <alignment horizontal="center" vertical="center"/>
    </xf>
    <xf numFmtId="0" fontId="0" fillId="0" borderId="12" xfId="0" applyBorder="1"/>
    <xf numFmtId="1" fontId="0" fillId="0" borderId="17" xfId="0" applyNumberFormat="1" applyBorder="1" applyAlignment="1">
      <alignment horizontal="center" vertical="center"/>
    </xf>
    <xf numFmtId="0" fontId="0" fillId="0" borderId="17" xfId="0" applyBorder="1"/>
    <xf numFmtId="0" fontId="0" fillId="0" borderId="17" xfId="0" applyBorder="1" applyAlignment="1">
      <alignment wrapText="1"/>
    </xf>
    <xf numFmtId="165" fontId="0" fillId="0" borderId="12" xfId="0" applyNumberFormat="1" applyBorder="1"/>
    <xf numFmtId="0" fontId="0" fillId="18" borderId="12" xfId="0" applyFill="1" applyBorder="1"/>
    <xf numFmtId="0" fontId="0" fillId="19" borderId="12" xfId="0" applyFill="1" applyBorder="1"/>
    <xf numFmtId="0" fontId="0" fillId="20" borderId="12" xfId="0" applyFill="1" applyBorder="1"/>
    <xf numFmtId="0" fontId="0" fillId="21" borderId="12" xfId="0" applyFill="1" applyBorder="1"/>
    <xf numFmtId="165" fontId="22" fillId="18" borderId="12" xfId="0" applyNumberFormat="1" applyFont="1" applyFill="1" applyBorder="1"/>
    <xf numFmtId="165" fontId="22" fillId="0" borderId="12" xfId="0" applyNumberFormat="1" applyFont="1" applyBorder="1"/>
    <xf numFmtId="0" fontId="19" fillId="19" borderId="12" xfId="0" applyFont="1" applyFill="1" applyBorder="1"/>
    <xf numFmtId="0" fontId="0" fillId="22" borderId="12" xfId="0" applyFill="1" applyBorder="1"/>
    <xf numFmtId="0" fontId="0" fillId="0" borderId="28" xfId="0" applyBorder="1" applyAlignment="1">
      <alignment wrapText="1"/>
    </xf>
    <xf numFmtId="165" fontId="0" fillId="23" borderId="25" xfId="0" applyNumberFormat="1" applyFill="1" applyBorder="1"/>
    <xf numFmtId="0" fontId="0" fillId="23" borderId="26" xfId="0" applyFill="1" applyBorder="1"/>
    <xf numFmtId="0" fontId="0" fillId="23" borderId="27" xfId="0" applyFill="1" applyBorder="1"/>
    <xf numFmtId="0" fontId="0" fillId="0" borderId="0" xfId="0" applyAlignment="1">
      <alignment wrapText="1"/>
    </xf>
    <xf numFmtId="0" fontId="0" fillId="24" borderId="12" xfId="0" applyFill="1" applyBorder="1"/>
    <xf numFmtId="0" fontId="20" fillId="0" borderId="12" xfId="0" applyFont="1" applyBorder="1" applyAlignment="1">
      <alignment wrapText="1"/>
    </xf>
    <xf numFmtId="0" fontId="20" fillId="0" borderId="0" xfId="0" applyFont="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0" fillId="0" borderId="1" xfId="0" applyBorder="1"/>
    <xf numFmtId="0" fontId="20" fillId="0" borderId="1" xfId="0" applyFont="1" applyBorder="1" applyAlignment="1">
      <alignment wrapText="1"/>
    </xf>
    <xf numFmtId="0" fontId="0" fillId="0" borderId="0" xfId="0" applyBorder="1" applyAlignment="1">
      <alignment vertical="center" wrapText="1"/>
    </xf>
    <xf numFmtId="0" fontId="0" fillId="0" borderId="26" xfId="0" applyBorder="1" applyAlignment="1">
      <alignment wrapText="1"/>
    </xf>
    <xf numFmtId="0" fontId="20" fillId="0" borderId="1" xfId="0" applyFont="1" applyBorder="1" applyAlignment="1">
      <alignment vertical="center" wrapText="1"/>
    </xf>
    <xf numFmtId="0" fontId="0" fillId="0" borderId="0" xfId="0" applyBorder="1"/>
    <xf numFmtId="0" fontId="20" fillId="0" borderId="0" xfId="0" applyFont="1" applyBorder="1" applyAlignment="1">
      <alignment vertical="center" wrapText="1"/>
    </xf>
    <xf numFmtId="0" fontId="24" fillId="0" borderId="0" xfId="0" applyFont="1" applyAlignment="1">
      <alignment vertical="center" wrapText="1"/>
    </xf>
    <xf numFmtId="0" fontId="0" fillId="0" borderId="26" xfId="0" applyBorder="1"/>
    <xf numFmtId="0" fontId="20" fillId="0" borderId="26" xfId="0" applyFont="1" applyBorder="1" applyAlignment="1">
      <alignment wrapText="1"/>
    </xf>
    <xf numFmtId="0" fontId="26" fillId="0" borderId="0" xfId="2" applyAlignment="1">
      <alignment vertical="center" wrapText="1"/>
    </xf>
    <xf numFmtId="0" fontId="0" fillId="0" borderId="26" xfId="0" applyBorder="1" applyAlignment="1">
      <alignment vertical="top" wrapText="1"/>
    </xf>
    <xf numFmtId="0" fontId="0" fillId="0" borderId="0" xfId="0" applyBorder="1" applyAlignment="1">
      <alignment vertical="top" wrapText="1"/>
    </xf>
    <xf numFmtId="0" fontId="0" fillId="0" borderId="1" xfId="0" applyBorder="1" applyAlignment="1">
      <alignment vertical="top" wrapText="1"/>
    </xf>
    <xf numFmtId="0" fontId="20" fillId="0" borderId="0" xfId="0" applyFont="1" applyAlignment="1">
      <alignment vertical="top" wrapText="1"/>
    </xf>
    <xf numFmtId="0" fontId="20" fillId="0" borderId="0" xfId="0" applyFont="1" applyBorder="1" applyAlignment="1">
      <alignment vertical="top" wrapText="1"/>
    </xf>
    <xf numFmtId="0" fontId="16" fillId="12" borderId="17" xfId="0" applyFont="1" applyFill="1" applyBorder="1" applyAlignment="1">
      <alignment horizontal="left" vertical="center" wrapText="1"/>
    </xf>
    <xf numFmtId="0" fontId="16" fillId="12" borderId="12" xfId="0" applyFont="1" applyFill="1" applyBorder="1" applyAlignment="1">
      <alignment horizontal="left"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7" fillId="12" borderId="17" xfId="0" applyFont="1" applyFill="1" applyBorder="1" applyAlignment="1">
      <alignment horizontal="left" vertical="center" wrapText="1"/>
    </xf>
    <xf numFmtId="0" fontId="17" fillId="12" borderId="12" xfId="0" applyFont="1" applyFill="1" applyBorder="1" applyAlignment="1">
      <alignment horizontal="left" vertical="center" wrapText="1"/>
    </xf>
    <xf numFmtId="6" fontId="15" fillId="13" borderId="18" xfId="0" applyNumberFormat="1" applyFont="1" applyFill="1" applyBorder="1" applyAlignment="1">
      <alignment horizontal="center" vertical="center" wrapText="1"/>
    </xf>
    <xf numFmtId="6" fontId="15" fillId="13" borderId="17" xfId="0" applyNumberFormat="1" applyFont="1" applyFill="1" applyBorder="1" applyAlignment="1">
      <alignment horizontal="center" vertical="center" wrapText="1"/>
    </xf>
    <xf numFmtId="0" fontId="13" fillId="13" borderId="19" xfId="0" applyFont="1" applyFill="1" applyBorder="1" applyAlignment="1">
      <alignment horizontal="center" vertical="center"/>
    </xf>
    <xf numFmtId="0" fontId="13" fillId="13" borderId="21" xfId="0" applyFont="1" applyFill="1" applyBorder="1" applyAlignment="1">
      <alignment horizontal="center" vertical="center"/>
    </xf>
    <xf numFmtId="0" fontId="17" fillId="12" borderId="12" xfId="0" applyFont="1" applyFill="1" applyBorder="1" applyAlignment="1">
      <alignment horizontal="center" vertical="center" wrapText="1"/>
    </xf>
    <xf numFmtId="0" fontId="17" fillId="12" borderId="23" xfId="0" applyFont="1" applyFill="1" applyBorder="1" applyAlignment="1">
      <alignment horizontal="center" vertical="center" wrapText="1"/>
    </xf>
    <xf numFmtId="164" fontId="3" fillId="0" borderId="3" xfId="1" applyFill="1" applyBorder="1" applyAlignment="1">
      <alignment vertical="top" wrapText="1"/>
    </xf>
    <xf numFmtId="164" fontId="3" fillId="6" borderId="9" xfId="1" applyFont="1" applyFill="1" applyBorder="1" applyAlignment="1" applyProtection="1">
      <alignment vertical="top" wrapText="1"/>
      <protection locked="0"/>
    </xf>
    <xf numFmtId="164" fontId="10" fillId="5" borderId="3" xfId="1" applyFont="1" applyFill="1" applyBorder="1" applyAlignment="1">
      <alignment vertical="top" wrapText="1"/>
    </xf>
    <xf numFmtId="164" fontId="10" fillId="7" borderId="3" xfId="1" applyFont="1" applyFill="1" applyBorder="1" applyAlignment="1">
      <alignment vertical="top" wrapText="1"/>
    </xf>
    <xf numFmtId="164" fontId="10" fillId="9" borderId="3" xfId="1" applyFont="1" applyFill="1" applyBorder="1" applyAlignment="1">
      <alignment vertical="top" wrapText="1"/>
    </xf>
    <xf numFmtId="164" fontId="10" fillId="11" borderId="3" xfId="1" applyFont="1" applyFill="1" applyBorder="1" applyAlignment="1">
      <alignment vertical="top" wrapText="1"/>
    </xf>
    <xf numFmtId="164" fontId="4" fillId="0" borderId="3" xfId="1" applyFont="1" applyFill="1" applyBorder="1" applyAlignment="1">
      <alignment vertical="top" wrapText="1"/>
    </xf>
    <xf numFmtId="164" fontId="6" fillId="2" borderId="3" xfId="1" applyFont="1" applyFill="1" applyBorder="1" applyAlignment="1" applyProtection="1">
      <alignment vertical="top" wrapText="1"/>
      <protection locked="0"/>
    </xf>
    <xf numFmtId="164" fontId="6" fillId="3" borderId="3" xfId="1" applyFont="1" applyFill="1" applyBorder="1" applyAlignment="1">
      <alignment vertical="top" wrapText="1"/>
    </xf>
    <xf numFmtId="164" fontId="6" fillId="4" borderId="4" xfId="1" applyFont="1" applyFill="1" applyBorder="1" applyAlignment="1">
      <alignment vertical="top" wrapText="1"/>
    </xf>
    <xf numFmtId="164" fontId="6" fillId="4" borderId="5" xfId="1" applyFont="1" applyFill="1" applyBorder="1" applyAlignment="1">
      <alignment vertical="top" wrapText="1"/>
    </xf>
    <xf numFmtId="0" fontId="21" fillId="0" borderId="25" xfId="0" applyFont="1" applyBorder="1" applyAlignment="1">
      <alignment horizontal="center"/>
    </xf>
    <xf numFmtId="0" fontId="21" fillId="0" borderId="26" xfId="0" applyFont="1" applyBorder="1" applyAlignment="1">
      <alignment horizontal="center"/>
    </xf>
    <xf numFmtId="0" fontId="21" fillId="0" borderId="27"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2" fillId="0" borderId="0" xfId="0" applyFont="1" applyBorder="1" applyAlignment="1">
      <alignment vertical="center" wrapText="1"/>
    </xf>
    <xf numFmtId="0" fontId="2" fillId="0" borderId="0" xfId="0" applyFont="1" applyBorder="1" applyAlignment="1">
      <alignment horizontal="left" vertical="center" wrapText="1"/>
    </xf>
  </cellXfs>
  <cellStyles count="3">
    <cellStyle name="Excel Built-in Normal" xfId="1"/>
    <cellStyle name="Hyperlink" xfId="2" builtinId="8"/>
    <cellStyle name="Normal" xfId="0" builtinId="0"/>
  </cellStyles>
  <dxfs count="95">
    <dxf>
      <font>
        <color rgb="FF006100"/>
      </font>
      <fill>
        <patternFill>
          <bgColor rgb="FFC6EFCE"/>
        </patternFill>
      </fill>
    </dxf>
    <dxf>
      <font>
        <color theme="3"/>
      </font>
      <fill>
        <patternFill>
          <bgColor theme="8" tint="0.39994506668294322"/>
        </patternFill>
      </fill>
    </dxf>
    <dxf>
      <font>
        <color rgb="FF9C0006"/>
      </font>
      <fill>
        <patternFill>
          <bgColor rgb="FFFFC7CE"/>
        </patternFill>
      </fill>
    </dxf>
    <dxf>
      <font>
        <color rgb="FF9C5700"/>
      </font>
      <fill>
        <patternFill>
          <bgColor rgb="FFFFEB9C"/>
        </patternFill>
      </fill>
    </dxf>
    <dxf>
      <font>
        <b/>
        <i val="0"/>
        <strike/>
        <color rgb="FFFF0000"/>
      </font>
      <fill>
        <patternFill>
          <fgColor theme="5" tint="0.39994506668294322"/>
        </patternFill>
      </fill>
    </dxf>
    <dxf>
      <font>
        <color rgb="FF006100"/>
      </font>
      <fill>
        <patternFill>
          <bgColor rgb="FFC6EFCE"/>
        </patternFill>
      </fill>
    </dxf>
    <dxf>
      <font>
        <color theme="3"/>
      </font>
      <fill>
        <patternFill>
          <bgColor theme="8" tint="0.39994506668294322"/>
        </patternFill>
      </fill>
    </dxf>
    <dxf>
      <font>
        <color rgb="FF9C0006"/>
      </font>
      <fill>
        <patternFill>
          <bgColor rgb="FFFFC7CE"/>
        </patternFill>
      </fill>
    </dxf>
    <dxf>
      <font>
        <color rgb="FF9C5700"/>
      </font>
      <fill>
        <patternFill>
          <bgColor rgb="FFFFEB9C"/>
        </patternFill>
      </fill>
    </dxf>
    <dxf>
      <font>
        <b/>
        <i val="0"/>
        <strike/>
        <color rgb="FFFF0000"/>
      </font>
      <fill>
        <patternFill>
          <fgColor theme="5" tint="0.39994506668294322"/>
        </patternFill>
      </fill>
    </dxf>
    <dxf>
      <font>
        <color rgb="FF006100"/>
      </font>
      <fill>
        <patternFill>
          <bgColor rgb="FFC6EFCE"/>
        </patternFill>
      </fill>
    </dxf>
    <dxf>
      <font>
        <color theme="3"/>
      </font>
      <fill>
        <patternFill>
          <bgColor theme="8" tint="0.39994506668294322"/>
        </patternFill>
      </fill>
    </dxf>
    <dxf>
      <font>
        <color rgb="FF9C0006"/>
      </font>
      <fill>
        <patternFill>
          <bgColor rgb="FFFFC7CE"/>
        </patternFill>
      </fill>
    </dxf>
    <dxf>
      <font>
        <color rgb="FF9C5700"/>
      </font>
      <fill>
        <patternFill>
          <bgColor rgb="FFFFEB9C"/>
        </patternFill>
      </fill>
    </dxf>
    <dxf>
      <font>
        <b/>
        <i val="0"/>
        <strike/>
        <color rgb="FFFF0000"/>
      </font>
      <fill>
        <patternFill>
          <fgColor theme="5" tint="0.39994506668294322"/>
        </patternFill>
      </fill>
    </dxf>
    <dxf>
      <font>
        <color rgb="FF006100"/>
      </font>
      <fill>
        <patternFill>
          <bgColor rgb="FFC6EFCE"/>
        </patternFill>
      </fill>
    </dxf>
    <dxf>
      <font>
        <color theme="3"/>
      </font>
      <fill>
        <patternFill>
          <bgColor theme="8" tint="0.39994506668294322"/>
        </patternFill>
      </fill>
    </dxf>
    <dxf>
      <font>
        <color rgb="FF9C0006"/>
      </font>
      <fill>
        <patternFill>
          <bgColor rgb="FFFFC7CE"/>
        </patternFill>
      </fill>
    </dxf>
    <dxf>
      <font>
        <color rgb="FF9C5700"/>
      </font>
      <fill>
        <patternFill>
          <bgColor rgb="FFFFEB9C"/>
        </patternFill>
      </fill>
    </dxf>
    <dxf>
      <font>
        <b/>
        <i val="0"/>
        <strike/>
        <color rgb="FFFF0000"/>
      </font>
      <fill>
        <patternFill>
          <fgColor theme="5" tint="0.39994506668294322"/>
        </patternFill>
      </fill>
    </dxf>
    <dxf>
      <font>
        <color rgb="FF006100"/>
      </font>
      <fill>
        <patternFill>
          <bgColor rgb="FFC6EFCE"/>
        </patternFill>
      </fill>
    </dxf>
    <dxf>
      <font>
        <color theme="3"/>
      </font>
      <fill>
        <patternFill>
          <bgColor theme="8" tint="0.39994506668294322"/>
        </patternFill>
      </fill>
    </dxf>
    <dxf>
      <font>
        <color rgb="FF9C0006"/>
      </font>
      <fill>
        <patternFill>
          <bgColor rgb="FFFFC7CE"/>
        </patternFill>
      </fill>
    </dxf>
    <dxf>
      <font>
        <color rgb="FF9C5700"/>
      </font>
      <fill>
        <patternFill>
          <bgColor rgb="FFFFEB9C"/>
        </patternFill>
      </fill>
    </dxf>
    <dxf>
      <font>
        <b/>
        <i val="0"/>
        <strike/>
        <color rgb="FFFF0000"/>
      </font>
      <fill>
        <patternFill>
          <fgColor theme="5" tint="0.39994506668294322"/>
        </patternFill>
      </fill>
    </dxf>
    <dxf>
      <font>
        <b/>
        <i val="0"/>
        <strike/>
        <color rgb="FFFF0000"/>
      </font>
      <fill>
        <patternFill>
          <fgColor theme="5" tint="0.39994506668294322"/>
        </patternFill>
      </fill>
    </dxf>
    <dxf>
      <font>
        <color rgb="FF9C5700"/>
      </font>
      <fill>
        <patternFill>
          <bgColor rgb="FFFFEB9C"/>
        </patternFill>
      </fill>
    </dxf>
    <dxf>
      <font>
        <color rgb="FF9C0006"/>
      </font>
      <fill>
        <patternFill>
          <bgColor rgb="FFFFC7CE"/>
        </patternFill>
      </fill>
    </dxf>
    <dxf>
      <font>
        <color theme="3"/>
      </font>
      <fill>
        <patternFill>
          <bgColor theme="8" tint="0.39994506668294322"/>
        </patternFill>
      </fill>
    </dxf>
    <dxf>
      <font>
        <color rgb="FF006100"/>
      </font>
      <fill>
        <patternFill>
          <bgColor rgb="FFC6EFCE"/>
        </patternFill>
      </fill>
    </dxf>
    <dxf>
      <font>
        <color rgb="FF006100"/>
      </font>
      <fill>
        <patternFill>
          <bgColor rgb="FFC6EFCE"/>
        </patternFill>
      </fill>
    </dxf>
    <dxf>
      <font>
        <color theme="3"/>
      </font>
      <fill>
        <patternFill>
          <bgColor theme="8" tint="0.39994506668294322"/>
        </patternFill>
      </fill>
    </dxf>
    <dxf>
      <font>
        <color rgb="FF9C0006"/>
      </font>
      <fill>
        <patternFill>
          <bgColor rgb="FFFFC7CE"/>
        </patternFill>
      </fill>
    </dxf>
    <dxf>
      <font>
        <color rgb="FF9C5700"/>
      </font>
      <fill>
        <patternFill>
          <bgColor rgb="FFFFEB9C"/>
        </patternFill>
      </fill>
    </dxf>
    <dxf>
      <font>
        <b/>
        <i val="0"/>
        <strike/>
        <color rgb="FFFF0000"/>
      </font>
      <fill>
        <patternFill>
          <fgColor theme="5" tint="0.39994506668294322"/>
        </patternFill>
      </fill>
    </dxf>
    <dxf>
      <font>
        <b/>
        <i val="0"/>
        <strike/>
        <color rgb="FFFF0000"/>
      </font>
      <fill>
        <patternFill>
          <fgColor theme="5" tint="0.39994506668294322"/>
        </patternFill>
      </fill>
    </dxf>
    <dxf>
      <font>
        <color rgb="FF9C5700"/>
      </font>
      <fill>
        <patternFill>
          <bgColor rgb="FFFFEB9C"/>
        </patternFill>
      </fill>
    </dxf>
    <dxf>
      <font>
        <color rgb="FF9C0006"/>
      </font>
      <fill>
        <patternFill>
          <bgColor rgb="FFFFC7CE"/>
        </patternFill>
      </fill>
    </dxf>
    <dxf>
      <font>
        <color theme="3"/>
      </font>
      <fill>
        <patternFill>
          <bgColor theme="8" tint="0.39994506668294322"/>
        </patternFill>
      </fill>
    </dxf>
    <dxf>
      <font>
        <color rgb="FF006100"/>
      </font>
      <fill>
        <patternFill>
          <bgColor rgb="FFC6EFCE"/>
        </patternFill>
      </fill>
    </dxf>
    <dxf>
      <font>
        <color rgb="FF006100"/>
      </font>
      <fill>
        <patternFill>
          <bgColor rgb="FFC6EFCE"/>
        </patternFill>
      </fill>
    </dxf>
    <dxf>
      <font>
        <color theme="3"/>
      </font>
      <fill>
        <patternFill>
          <bgColor theme="8" tint="0.39994506668294322"/>
        </patternFill>
      </fill>
    </dxf>
    <dxf>
      <font>
        <color rgb="FF9C0006"/>
      </font>
      <fill>
        <patternFill>
          <bgColor rgb="FFFFC7CE"/>
        </patternFill>
      </fill>
    </dxf>
    <dxf>
      <font>
        <color rgb="FF9C5700"/>
      </font>
      <fill>
        <patternFill>
          <bgColor rgb="FFFFEB9C"/>
        </patternFill>
      </fill>
    </dxf>
    <dxf>
      <font>
        <b/>
        <i val="0"/>
        <strike/>
        <color rgb="FFFF0000"/>
      </font>
      <fill>
        <patternFill>
          <fgColor theme="5" tint="0.39994506668294322"/>
        </patternFill>
      </fill>
    </dxf>
    <dxf>
      <font>
        <b/>
        <i val="0"/>
        <strike/>
        <color rgb="FFFF0000"/>
      </font>
      <fill>
        <patternFill>
          <fgColor theme="5" tint="0.39994506668294322"/>
        </patternFill>
      </fill>
    </dxf>
    <dxf>
      <font>
        <color rgb="FF9C5700"/>
      </font>
      <fill>
        <patternFill>
          <bgColor rgb="FFFFEB9C"/>
        </patternFill>
      </fill>
    </dxf>
    <dxf>
      <font>
        <color rgb="FF9C0006"/>
      </font>
      <fill>
        <patternFill>
          <bgColor rgb="FFFFC7CE"/>
        </patternFill>
      </fill>
    </dxf>
    <dxf>
      <font>
        <color theme="3"/>
      </font>
      <fill>
        <patternFill>
          <bgColor theme="8" tint="0.39994506668294322"/>
        </patternFill>
      </fill>
    </dxf>
    <dxf>
      <font>
        <color rgb="FF006100"/>
      </font>
      <fill>
        <patternFill>
          <bgColor rgb="FFC6EFCE"/>
        </patternFill>
      </fill>
    </dxf>
    <dxf>
      <font>
        <color rgb="FF006100"/>
      </font>
      <fill>
        <patternFill>
          <bgColor rgb="FFC6EFCE"/>
        </patternFill>
      </fill>
    </dxf>
    <dxf>
      <font>
        <color theme="3"/>
      </font>
      <fill>
        <patternFill>
          <bgColor theme="8" tint="0.39994506668294322"/>
        </patternFill>
      </fill>
    </dxf>
    <dxf>
      <font>
        <color rgb="FF9C0006"/>
      </font>
      <fill>
        <patternFill>
          <bgColor rgb="FFFFC7CE"/>
        </patternFill>
      </fill>
    </dxf>
    <dxf>
      <font>
        <color rgb="FF9C5700"/>
      </font>
      <fill>
        <patternFill>
          <bgColor rgb="FFFFEB9C"/>
        </patternFill>
      </fill>
    </dxf>
    <dxf>
      <font>
        <b/>
        <i val="0"/>
        <strike/>
        <color rgb="FFFF0000"/>
      </font>
      <fill>
        <patternFill>
          <fgColor theme="5" tint="0.39994506668294322"/>
        </patternFill>
      </fill>
    </dxf>
    <dxf>
      <font>
        <b/>
        <i val="0"/>
        <strike/>
        <color rgb="FFFF0000"/>
      </font>
      <fill>
        <patternFill>
          <fgColor theme="5" tint="0.39994506668294322"/>
        </patternFill>
      </fill>
    </dxf>
    <dxf>
      <font>
        <color rgb="FF9C5700"/>
      </font>
      <fill>
        <patternFill>
          <bgColor rgb="FFFFEB9C"/>
        </patternFill>
      </fill>
    </dxf>
    <dxf>
      <font>
        <color rgb="FF9C0006"/>
      </font>
      <fill>
        <patternFill>
          <bgColor rgb="FFFFC7CE"/>
        </patternFill>
      </fill>
    </dxf>
    <dxf>
      <font>
        <color theme="3"/>
      </font>
      <fill>
        <patternFill>
          <bgColor theme="8" tint="0.39994506668294322"/>
        </patternFill>
      </fill>
    </dxf>
    <dxf>
      <font>
        <color rgb="FF006100"/>
      </font>
      <fill>
        <patternFill>
          <bgColor rgb="FFC6EFCE"/>
        </patternFill>
      </fill>
    </dxf>
    <dxf>
      <font>
        <color rgb="FF006100"/>
      </font>
      <fill>
        <patternFill>
          <bgColor rgb="FFC6EFCE"/>
        </patternFill>
      </fill>
    </dxf>
    <dxf>
      <font>
        <color theme="3"/>
      </font>
      <fill>
        <patternFill>
          <bgColor theme="8" tint="0.39994506668294322"/>
        </patternFill>
      </fill>
    </dxf>
    <dxf>
      <font>
        <color rgb="FF9C0006"/>
      </font>
      <fill>
        <patternFill>
          <bgColor rgb="FFFFC7CE"/>
        </patternFill>
      </fill>
    </dxf>
    <dxf>
      <font>
        <color rgb="FF9C5700"/>
      </font>
      <fill>
        <patternFill>
          <bgColor rgb="FFFFEB9C"/>
        </patternFill>
      </fill>
    </dxf>
    <dxf>
      <font>
        <b/>
        <i val="0"/>
        <strike/>
        <color rgb="FFFF0000"/>
      </font>
      <fill>
        <patternFill>
          <fgColor theme="5" tint="0.39994506668294322"/>
        </patternFill>
      </fill>
    </dxf>
    <dxf>
      <font>
        <b/>
        <i val="0"/>
        <strike/>
        <color rgb="FFFF0000"/>
      </font>
      <fill>
        <patternFill>
          <fgColor theme="5" tint="0.39994506668294322"/>
        </patternFill>
      </fill>
    </dxf>
    <dxf>
      <font>
        <color rgb="FF9C5700"/>
      </font>
      <fill>
        <patternFill>
          <bgColor rgb="FFFFEB9C"/>
        </patternFill>
      </fill>
    </dxf>
    <dxf>
      <font>
        <color rgb="FF9C0006"/>
      </font>
      <fill>
        <patternFill>
          <bgColor rgb="FFFFC7CE"/>
        </patternFill>
      </fill>
    </dxf>
    <dxf>
      <font>
        <color theme="3"/>
      </font>
      <fill>
        <patternFill>
          <bgColor theme="8" tint="0.39994506668294322"/>
        </patternFill>
      </fill>
    </dxf>
    <dxf>
      <font>
        <color rgb="FF006100"/>
      </font>
      <fill>
        <patternFill>
          <bgColor rgb="FFC6EFCE"/>
        </patternFill>
      </fill>
    </dxf>
    <dxf>
      <font>
        <b/>
        <i val="0"/>
        <strike/>
        <color rgb="FFFF0000"/>
      </font>
      <fill>
        <patternFill>
          <fgColor theme="5" tint="0.39994506668294322"/>
        </patternFill>
      </fill>
    </dxf>
    <dxf>
      <font>
        <color rgb="FF9C5700"/>
      </font>
      <fill>
        <patternFill>
          <bgColor rgb="FFFFEB9C"/>
        </patternFill>
      </fill>
    </dxf>
    <dxf>
      <font>
        <color rgb="FF9C0006"/>
      </font>
      <fill>
        <patternFill>
          <bgColor rgb="FFFFC7CE"/>
        </patternFill>
      </fill>
    </dxf>
    <dxf>
      <font>
        <color theme="3"/>
      </font>
      <fill>
        <patternFill>
          <bgColor theme="8" tint="0.39994506668294322"/>
        </patternFill>
      </fill>
    </dxf>
    <dxf>
      <font>
        <color rgb="FF006100"/>
      </font>
      <fill>
        <patternFill>
          <bgColor rgb="FFC6EFCE"/>
        </patternFill>
      </fill>
    </dxf>
    <dxf>
      <font>
        <b/>
        <i val="0"/>
        <strike/>
        <color rgb="FFFF0000"/>
      </font>
      <fill>
        <patternFill>
          <fgColor theme="5" tint="0.39994506668294322"/>
        </patternFill>
      </fill>
    </dxf>
    <dxf>
      <font>
        <color rgb="FF9C5700"/>
      </font>
      <fill>
        <patternFill>
          <bgColor rgb="FFFFEB9C"/>
        </patternFill>
      </fill>
    </dxf>
    <dxf>
      <font>
        <color rgb="FF9C0006"/>
      </font>
      <fill>
        <patternFill>
          <bgColor rgb="FFFFC7CE"/>
        </patternFill>
      </fill>
    </dxf>
    <dxf>
      <font>
        <color theme="3"/>
      </font>
      <fill>
        <patternFill>
          <bgColor theme="8" tint="0.39994506668294322"/>
        </patternFill>
      </fill>
    </dxf>
    <dxf>
      <font>
        <color rgb="FF006100"/>
      </font>
      <fill>
        <patternFill>
          <bgColor rgb="FFC6EFCE"/>
        </patternFill>
      </fill>
    </dxf>
    <dxf>
      <font>
        <b/>
        <i val="0"/>
        <strike/>
        <color rgb="FFFF0000"/>
      </font>
      <fill>
        <patternFill>
          <fgColor theme="5" tint="0.39994506668294322"/>
        </patternFill>
      </fill>
    </dxf>
    <dxf>
      <font>
        <color rgb="FF9C5700"/>
      </font>
      <fill>
        <patternFill>
          <bgColor rgb="FFFFEB9C"/>
        </patternFill>
      </fill>
    </dxf>
    <dxf>
      <font>
        <color rgb="FF9C0006"/>
      </font>
      <fill>
        <patternFill>
          <bgColor rgb="FFFFC7CE"/>
        </patternFill>
      </fill>
    </dxf>
    <dxf>
      <font>
        <color theme="3"/>
      </font>
      <fill>
        <patternFill>
          <bgColor theme="8" tint="0.39994506668294322"/>
        </patternFill>
      </fill>
    </dxf>
    <dxf>
      <font>
        <color rgb="FF006100"/>
      </font>
      <fill>
        <patternFill>
          <bgColor rgb="FFC6EFCE"/>
        </patternFill>
      </fill>
    </dxf>
    <dxf>
      <font>
        <color rgb="FF006100"/>
      </font>
      <fill>
        <patternFill>
          <bgColor rgb="FFC6EFCE"/>
        </patternFill>
      </fill>
    </dxf>
    <dxf>
      <font>
        <color theme="3"/>
      </font>
      <fill>
        <patternFill>
          <bgColor theme="8" tint="0.39994506668294322"/>
        </patternFill>
      </fill>
    </dxf>
    <dxf>
      <font>
        <color rgb="FF9C0006"/>
      </font>
      <fill>
        <patternFill>
          <bgColor rgb="FFFFC7CE"/>
        </patternFill>
      </fill>
    </dxf>
    <dxf>
      <font>
        <color rgb="FF9C5700"/>
      </font>
      <fill>
        <patternFill>
          <bgColor rgb="FFFFEB9C"/>
        </patternFill>
      </fill>
    </dxf>
    <dxf>
      <font>
        <b/>
        <i val="0"/>
        <strike/>
        <color rgb="FFFF0000"/>
      </font>
      <fill>
        <patternFill>
          <fgColor theme="5" tint="0.39994506668294322"/>
        </patternFill>
      </fill>
    </dxf>
    <dxf>
      <font>
        <b/>
        <i val="0"/>
        <strike/>
        <color rgb="FFFF0000"/>
      </font>
      <fill>
        <patternFill>
          <fgColor theme="5" tint="0.39994506668294322"/>
        </patternFill>
      </fill>
    </dxf>
    <dxf>
      <font>
        <color rgb="FF9C5700"/>
      </font>
      <fill>
        <patternFill>
          <bgColor rgb="FFFFEB9C"/>
        </patternFill>
      </fill>
    </dxf>
    <dxf>
      <font>
        <color rgb="FF9C0006"/>
      </font>
      <fill>
        <patternFill>
          <bgColor rgb="FFFFC7CE"/>
        </patternFill>
      </fill>
    </dxf>
    <dxf>
      <font>
        <color theme="3"/>
      </font>
      <fill>
        <patternFill>
          <bgColor theme="8" tint="0.39994506668294322"/>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472440</xdr:colOff>
      <xdr:row>25</xdr:row>
      <xdr:rowOff>213360</xdr:rowOff>
    </xdr:from>
    <xdr:to>
      <xdr:col>8</xdr:col>
      <xdr:colOff>670560</xdr:colOff>
      <xdr:row>25</xdr:row>
      <xdr:rowOff>411480</xdr:rowOff>
    </xdr:to>
    <xdr:pic>
      <xdr:nvPicPr>
        <xdr:cNvPr id="7" name="Picture 31">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32720" y="8907780"/>
          <a:ext cx="198120" cy="198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152400</xdr:colOff>
      <xdr:row>22</xdr:row>
      <xdr:rowOff>533400</xdr:rowOff>
    </xdr:from>
    <xdr:to>
      <xdr:col>13</xdr:col>
      <xdr:colOff>350520</xdr:colOff>
      <xdr:row>22</xdr:row>
      <xdr:rowOff>731520</xdr:rowOff>
    </xdr:to>
    <xdr:pic>
      <xdr:nvPicPr>
        <xdr:cNvPr id="22" name="Picture 31">
          <a:extLst>
            <a:ext uri="{FF2B5EF4-FFF2-40B4-BE49-F238E27FC236}">
              <a16:creationId xmlns:a16="http://schemas.microsoft.com/office/drawing/2014/main" xmlns="" id="{00000000-0008-0000-0000-00001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36040" y="7795260"/>
          <a:ext cx="198120" cy="198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favershamlife.org/floragy-skincare/?fbclid=IwAR3C_cav2hyYWYam9oDlJjqIkk41ZUCzjkjFflfECnjqfPpX45NRzmmWM5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26"/>
  <sheetViews>
    <sheetView topLeftCell="C1" zoomScaleNormal="100" workbookViewId="0">
      <pane ySplit="1" topLeftCell="A5" activePane="bottomLeft" state="frozen"/>
      <selection pane="bottomLeft" activeCell="G31" sqref="G31"/>
    </sheetView>
  </sheetViews>
  <sheetFormatPr defaultColWidth="8.77734375" defaultRowHeight="14.4" x14ac:dyDescent="0.3"/>
  <cols>
    <col min="3" max="3" width="12.77734375" bestFit="1" customWidth="1"/>
    <col min="4" max="4" width="32.77734375" customWidth="1"/>
    <col min="5" max="5" width="17.77734375" customWidth="1"/>
    <col min="6" max="6" width="12.44140625" customWidth="1"/>
    <col min="7" max="7" width="34.77734375" customWidth="1"/>
    <col min="8" max="8" width="15.109375" style="13" bestFit="1" customWidth="1"/>
    <col min="9" max="9" width="24.109375" customWidth="1"/>
  </cols>
  <sheetData>
    <row r="1" spans="1:10" s="1" customFormat="1" ht="18.600000000000001" thickBot="1" x14ac:dyDescent="0.4">
      <c r="A1" s="2" t="s">
        <v>5</v>
      </c>
      <c r="B1" s="2" t="s">
        <v>7</v>
      </c>
      <c r="C1" s="2" t="s">
        <v>6</v>
      </c>
      <c r="D1" s="2" t="s">
        <v>0</v>
      </c>
      <c r="E1" s="2" t="s">
        <v>1</v>
      </c>
      <c r="F1" s="2" t="s">
        <v>2</v>
      </c>
      <c r="G1" s="2" t="s">
        <v>3</v>
      </c>
      <c r="H1" s="10" t="s">
        <v>4</v>
      </c>
      <c r="I1" s="2" t="s">
        <v>9</v>
      </c>
      <c r="J1" s="2" t="s">
        <v>8</v>
      </c>
    </row>
    <row r="2" spans="1:10" ht="28.8" x14ac:dyDescent="0.3">
      <c r="A2" s="130"/>
      <c r="B2" s="130" t="s">
        <v>35</v>
      </c>
      <c r="C2" s="130">
        <v>319</v>
      </c>
      <c r="D2" s="130" t="s">
        <v>36</v>
      </c>
      <c r="E2" s="130"/>
      <c r="F2" s="130" t="e">
        <f>-J2</f>
        <v>#VALUE!</v>
      </c>
      <c r="G2" s="130"/>
      <c r="H2" s="131"/>
      <c r="I2" s="130"/>
      <c r="J2" s="6" t="s">
        <v>343</v>
      </c>
    </row>
    <row r="3" spans="1:10" ht="43.2" x14ac:dyDescent="0.3">
      <c r="A3" s="125"/>
      <c r="B3" s="125" t="s">
        <v>35</v>
      </c>
      <c r="C3" s="125">
        <v>320</v>
      </c>
      <c r="D3" s="125" t="s">
        <v>39</v>
      </c>
      <c r="E3" s="125" t="s">
        <v>30</v>
      </c>
      <c r="F3" s="125" t="s">
        <v>37</v>
      </c>
      <c r="G3" s="125"/>
      <c r="H3" s="127">
        <v>2449.6</v>
      </c>
      <c r="I3" s="125" t="s">
        <v>38</v>
      </c>
      <c r="J3" s="6" t="s">
        <v>344</v>
      </c>
    </row>
    <row r="4" spans="1:10" ht="72" x14ac:dyDescent="0.3">
      <c r="A4" s="125"/>
      <c r="B4" s="125" t="s">
        <v>35</v>
      </c>
      <c r="C4" s="125">
        <v>321</v>
      </c>
      <c r="D4" s="125" t="s">
        <v>40</v>
      </c>
      <c r="E4" s="125" t="s">
        <v>41</v>
      </c>
      <c r="F4" s="125" t="s">
        <v>37</v>
      </c>
      <c r="G4" s="125"/>
      <c r="H4" s="126"/>
      <c r="I4" s="125"/>
      <c r="J4" s="6" t="s">
        <v>343</v>
      </c>
    </row>
    <row r="5" spans="1:10" x14ac:dyDescent="0.3">
      <c r="A5" s="125"/>
      <c r="B5" s="125" t="s">
        <v>34</v>
      </c>
      <c r="C5" s="125">
        <v>334</v>
      </c>
      <c r="D5" s="125" t="s">
        <v>31</v>
      </c>
      <c r="E5" s="125"/>
      <c r="F5" s="125"/>
      <c r="G5" s="125"/>
      <c r="H5" s="126"/>
      <c r="I5" s="125"/>
      <c r="J5" s="6" t="s">
        <v>344</v>
      </c>
    </row>
    <row r="6" spans="1:10" ht="28.8" x14ac:dyDescent="0.3">
      <c r="A6" s="125"/>
      <c r="B6" s="125" t="s">
        <v>34</v>
      </c>
      <c r="C6" s="125">
        <v>337</v>
      </c>
      <c r="D6" s="125" t="s">
        <v>32</v>
      </c>
      <c r="E6" s="125" t="s">
        <v>33</v>
      </c>
      <c r="F6" s="125"/>
      <c r="G6" s="125"/>
      <c r="H6" s="126"/>
      <c r="I6" s="125"/>
      <c r="J6" s="6" t="s">
        <v>344</v>
      </c>
    </row>
    <row r="7" spans="1:10" x14ac:dyDescent="0.3">
      <c r="A7" s="125"/>
      <c r="B7" s="125" t="s">
        <v>42</v>
      </c>
      <c r="C7" s="125">
        <v>301</v>
      </c>
      <c r="D7" s="125" t="s">
        <v>43</v>
      </c>
      <c r="E7" s="125"/>
      <c r="F7" s="128">
        <v>26000</v>
      </c>
      <c r="G7" s="125"/>
      <c r="H7" s="129">
        <v>18247</v>
      </c>
      <c r="I7" s="128"/>
      <c r="J7" s="6" t="s">
        <v>344</v>
      </c>
    </row>
    <row r="8" spans="1:10" ht="28.8" x14ac:dyDescent="0.3">
      <c r="A8" s="125"/>
      <c r="B8" s="125"/>
      <c r="C8" s="125"/>
      <c r="D8" s="125"/>
      <c r="E8" s="125"/>
      <c r="F8" s="128">
        <v>10000</v>
      </c>
      <c r="G8" s="125"/>
      <c r="H8" s="129">
        <v>4998</v>
      </c>
      <c r="I8" s="125" t="s">
        <v>44</v>
      </c>
      <c r="J8" s="6" t="s">
        <v>344</v>
      </c>
    </row>
    <row r="9" spans="1:10" x14ac:dyDescent="0.3">
      <c r="A9" s="125"/>
      <c r="B9" s="125"/>
      <c r="C9" s="125"/>
      <c r="D9" s="125"/>
      <c r="E9" s="125"/>
      <c r="F9" s="128">
        <v>40000</v>
      </c>
      <c r="G9" s="125"/>
      <c r="H9" s="129">
        <v>4916</v>
      </c>
      <c r="I9" s="125" t="s">
        <v>45</v>
      </c>
      <c r="J9" s="6" t="s">
        <v>344</v>
      </c>
    </row>
    <row r="10" spans="1:10" ht="28.8" x14ac:dyDescent="0.3">
      <c r="A10" s="125"/>
      <c r="B10" s="125" t="s">
        <v>42</v>
      </c>
      <c r="C10" s="125">
        <v>306</v>
      </c>
      <c r="D10" s="125" t="s">
        <v>46</v>
      </c>
      <c r="E10" s="125"/>
      <c r="F10" s="125" t="s">
        <v>37</v>
      </c>
      <c r="G10" s="125" t="s">
        <v>47</v>
      </c>
      <c r="H10" s="126"/>
      <c r="I10" s="125"/>
      <c r="J10" s="6" t="s">
        <v>342</v>
      </c>
    </row>
    <row r="11" spans="1:10" x14ac:dyDescent="0.3">
      <c r="A11" s="125"/>
      <c r="B11" s="125" t="s">
        <v>42</v>
      </c>
      <c r="C11" s="125">
        <v>307</v>
      </c>
      <c r="D11" s="125" t="s">
        <v>48</v>
      </c>
      <c r="E11" s="125" t="s">
        <v>49</v>
      </c>
      <c r="F11" s="125" t="s">
        <v>37</v>
      </c>
      <c r="G11" s="125" t="s">
        <v>50</v>
      </c>
      <c r="H11" s="126" t="s">
        <v>37</v>
      </c>
      <c r="I11" s="125"/>
      <c r="J11" s="6" t="s">
        <v>342</v>
      </c>
    </row>
    <row r="12" spans="1:10" ht="28.8" x14ac:dyDescent="0.3">
      <c r="A12" s="125"/>
      <c r="B12" s="125" t="s">
        <v>42</v>
      </c>
      <c r="C12" s="125">
        <v>308</v>
      </c>
      <c r="D12" s="125" t="s">
        <v>51</v>
      </c>
      <c r="E12" s="125" t="s">
        <v>52</v>
      </c>
      <c r="F12" s="125" t="s">
        <v>37</v>
      </c>
      <c r="G12" s="125" t="s">
        <v>53</v>
      </c>
      <c r="H12" s="126"/>
      <c r="I12" s="125"/>
      <c r="J12" s="6" t="s">
        <v>344</v>
      </c>
    </row>
    <row r="13" spans="1:10" ht="100.8" x14ac:dyDescent="0.3">
      <c r="A13" s="125"/>
      <c r="B13" s="125" t="s">
        <v>42</v>
      </c>
      <c r="C13" s="125">
        <v>309</v>
      </c>
      <c r="D13" s="125" t="s">
        <v>54</v>
      </c>
      <c r="E13" s="125" t="s">
        <v>55</v>
      </c>
      <c r="F13" s="125" t="s">
        <v>37</v>
      </c>
      <c r="G13" s="125" t="s">
        <v>56</v>
      </c>
      <c r="H13" s="126" t="s">
        <v>37</v>
      </c>
      <c r="I13" s="125" t="s">
        <v>57</v>
      </c>
      <c r="J13" s="6" t="s">
        <v>342</v>
      </c>
    </row>
    <row r="14" spans="1:10" ht="15" x14ac:dyDescent="0.2">
      <c r="A14" s="6"/>
      <c r="B14" s="6"/>
      <c r="C14" s="6"/>
      <c r="D14" s="6"/>
      <c r="E14" s="6"/>
      <c r="F14" s="6"/>
      <c r="G14" s="6"/>
      <c r="H14" s="11"/>
      <c r="I14" s="6"/>
      <c r="J14" s="6"/>
    </row>
    <row r="15" spans="1:10" x14ac:dyDescent="0.3">
      <c r="A15" s="6"/>
      <c r="B15" s="6"/>
      <c r="C15" s="6"/>
      <c r="D15" s="6"/>
      <c r="E15" s="6"/>
      <c r="F15" s="6"/>
      <c r="G15" s="6"/>
      <c r="H15" s="11"/>
      <c r="I15" s="6"/>
      <c r="J15" s="6"/>
    </row>
    <row r="16" spans="1:10" ht="15" x14ac:dyDescent="0.2">
      <c r="A16" s="6"/>
      <c r="B16" s="6"/>
      <c r="C16" s="6"/>
      <c r="D16" s="6"/>
      <c r="E16" s="6"/>
      <c r="F16" s="6"/>
      <c r="G16" s="6"/>
      <c r="H16" s="11"/>
      <c r="I16" s="6"/>
      <c r="J16" s="6"/>
    </row>
    <row r="17" spans="1:15" ht="15" x14ac:dyDescent="0.2">
      <c r="A17" s="6"/>
      <c r="B17" s="6"/>
      <c r="C17" s="6"/>
      <c r="D17" s="6"/>
      <c r="E17" s="6"/>
      <c r="F17" s="6"/>
      <c r="G17" s="6"/>
      <c r="H17" s="11"/>
      <c r="I17" s="6"/>
      <c r="J17" s="6"/>
    </row>
    <row r="18" spans="1:15" ht="15" x14ac:dyDescent="0.2">
      <c r="A18" s="6"/>
      <c r="B18" s="6"/>
      <c r="C18" s="6"/>
      <c r="D18" s="6"/>
      <c r="E18" s="6"/>
      <c r="F18" s="6"/>
      <c r="G18" s="6"/>
      <c r="H18" s="11"/>
      <c r="I18" s="6"/>
      <c r="J18" s="6"/>
    </row>
    <row r="19" spans="1:15" ht="15" x14ac:dyDescent="0.2">
      <c r="A19" s="6"/>
      <c r="B19" s="6"/>
      <c r="C19" s="6"/>
      <c r="D19" s="6"/>
      <c r="E19" s="6"/>
      <c r="F19" s="6"/>
      <c r="G19" s="6"/>
      <c r="H19" s="11"/>
      <c r="I19" s="6"/>
      <c r="J19" s="6"/>
    </row>
    <row r="20" spans="1:15" ht="15" x14ac:dyDescent="0.2">
      <c r="A20" s="6"/>
      <c r="B20" s="6"/>
      <c r="C20" s="6"/>
      <c r="D20" s="6"/>
      <c r="E20" s="6"/>
      <c r="F20" s="6"/>
      <c r="G20" s="6"/>
      <c r="H20" s="11"/>
      <c r="I20" s="6"/>
      <c r="J20" s="6"/>
    </row>
    <row r="21" spans="1:15" ht="15" x14ac:dyDescent="0.2">
      <c r="A21" s="6"/>
      <c r="B21" s="6"/>
      <c r="C21" s="6"/>
      <c r="D21" s="6"/>
      <c r="E21" s="6"/>
      <c r="F21" s="6"/>
      <c r="G21" s="6"/>
      <c r="H21" s="11"/>
      <c r="I21" s="6"/>
      <c r="J21" s="6"/>
    </row>
    <row r="22" spans="1:15" ht="15" x14ac:dyDescent="0.2">
      <c r="A22" s="6"/>
      <c r="B22" s="6"/>
      <c r="C22" s="6"/>
      <c r="D22" s="6"/>
      <c r="E22" s="6"/>
      <c r="F22" s="6"/>
      <c r="G22" s="6"/>
      <c r="H22" s="11"/>
      <c r="I22" s="6"/>
      <c r="J22" s="6"/>
    </row>
    <row r="23" spans="1:15" x14ac:dyDescent="0.3">
      <c r="J23" s="164"/>
      <c r="K23" s="205"/>
      <c r="L23" s="206"/>
      <c r="M23" s="205"/>
      <c r="N23" s="205"/>
      <c r="O23" s="205"/>
    </row>
    <row r="24" spans="1:15" x14ac:dyDescent="0.3">
      <c r="J24" s="164"/>
      <c r="K24" s="164"/>
      <c r="L24" s="164"/>
      <c r="M24" s="164"/>
      <c r="N24" s="164"/>
      <c r="O24" s="164"/>
    </row>
    <row r="25" spans="1:15" ht="15" x14ac:dyDescent="0.2">
      <c r="K25" s="13"/>
    </row>
    <row r="26" spans="1:15" ht="15" x14ac:dyDescent="0.2">
      <c r="G26" s="3"/>
      <c r="H26" s="12"/>
      <c r="I26" s="3"/>
      <c r="J26" s="3"/>
      <c r="K26" s="3"/>
      <c r="L26" s="3"/>
    </row>
  </sheetData>
  <sortState ref="A2:J26">
    <sortCondition ref="C1"/>
  </sortState>
  <conditionalFormatting sqref="I15">
    <cfRule type="containsText" dxfId="94" priority="25" operator="containsText" text="Open">
      <formula>NOT(ISERROR(SEARCH("Open",I15)))</formula>
    </cfRule>
    <cfRule type="containsText" dxfId="93" priority="24" operator="containsText" text="Closed">
      <formula>NOT(ISERROR(SEARCH("Closed",I15)))</formula>
    </cfRule>
    <cfRule type="containsText" dxfId="92" priority="23" operator="containsText" text="Overdue">
      <formula>NOT(ISERROR(SEARCH("Overdue",I15)))</formula>
    </cfRule>
    <cfRule type="containsText" dxfId="91" priority="22" operator="containsText" text="Not Assigned">
      <formula>NOT(ISERROR(SEARCH("Not Assigned",I15)))</formula>
    </cfRule>
    <cfRule type="containsText" dxfId="90" priority="21" operator="containsText" text="Cancelled">
      <formula>NOT(ISERROR(SEARCH("Cancelled",I15)))</formula>
    </cfRule>
  </conditionalFormatting>
  <conditionalFormatting sqref="I16">
    <cfRule type="containsText" dxfId="89" priority="16" operator="containsText" text="Cancelled">
      <formula>NOT(ISERROR(SEARCH("Cancelled",I16)))</formula>
    </cfRule>
    <cfRule type="containsText" dxfId="88" priority="17" operator="containsText" text="Not Assigned">
      <formula>NOT(ISERROR(SEARCH("Not Assigned",I16)))</formula>
    </cfRule>
    <cfRule type="containsText" dxfId="87" priority="18" operator="containsText" text="Overdue">
      <formula>NOT(ISERROR(SEARCH("Overdue",I16)))</formula>
    </cfRule>
    <cfRule type="containsText" dxfId="86" priority="19" operator="containsText" text="Closed">
      <formula>NOT(ISERROR(SEARCH("Closed",I16)))</formula>
    </cfRule>
    <cfRule type="containsText" dxfId="85" priority="20" operator="containsText" text="Open">
      <formula>NOT(ISERROR(SEARCH("Open",I16)))</formula>
    </cfRule>
  </conditionalFormatting>
  <conditionalFormatting sqref="J4:J13">
    <cfRule type="containsText" dxfId="75" priority="6" operator="containsText" text="Cancelled">
      <formula>NOT(ISERROR(SEARCH("Cancelled",J4)))</formula>
    </cfRule>
    <cfRule type="containsText" dxfId="76" priority="7" operator="containsText" text="Not Assigned">
      <formula>NOT(ISERROR(SEARCH("Not Assigned",J4)))</formula>
    </cfRule>
    <cfRule type="containsText" dxfId="77" priority="8" operator="containsText" text="Overdue">
      <formula>NOT(ISERROR(SEARCH("Overdue",J4)))</formula>
    </cfRule>
    <cfRule type="containsText" dxfId="78" priority="9" operator="containsText" text="Closed">
      <formula>NOT(ISERROR(SEARCH("Closed",J4)))</formula>
    </cfRule>
    <cfRule type="containsText" dxfId="79" priority="10" operator="containsText" text="Open">
      <formula>NOT(ISERROR(SEARCH("Open",J4)))</formula>
    </cfRule>
  </conditionalFormatting>
  <conditionalFormatting sqref="J2:J3">
    <cfRule type="containsText" dxfId="70" priority="1" operator="containsText" text="Cancelled">
      <formula>NOT(ISERROR(SEARCH("Cancelled",J2)))</formula>
    </cfRule>
    <cfRule type="containsText" dxfId="71" priority="2" operator="containsText" text="Not Assigned">
      <formula>NOT(ISERROR(SEARCH("Not Assigned",J2)))</formula>
    </cfRule>
    <cfRule type="containsText" dxfId="72" priority="3" operator="containsText" text="Overdue">
      <formula>NOT(ISERROR(SEARCH("Overdue",J2)))</formula>
    </cfRule>
    <cfRule type="containsText" dxfId="73" priority="4" operator="containsText" text="Closed">
      <formula>NOT(ISERROR(SEARCH("Closed",J2)))</formula>
    </cfRule>
    <cfRule type="containsText" dxfId="74" priority="5" operator="containsText" text="Open">
      <formula>NOT(ISERROR(SEARCH("Open",J2)))</formula>
    </cfRule>
  </conditionalFormatting>
  <dataValidations count="2">
    <dataValidation type="list" allowBlank="1" showInputMessage="1" showErrorMessage="1" sqref="I17">
      <formula1>"Open, Closed, Overdue, Not Assigned"</formula1>
    </dataValidation>
    <dataValidation type="list" allowBlank="1" showInputMessage="1" showErrorMessage="1" sqref="I15:I16 J2:J13">
      <formula1>"Open, Closed, Overdue, Not Assigned, Cancelled"</formula1>
    </dataValidation>
  </dataValidations>
  <pageMargins left="0.7" right="0.7" top="0.75" bottom="0.75" header="0.3" footer="0.3"/>
  <pageSetup paperSize="9" orientation="landscape" horizontalDpi="0" verticalDpi="0" r:id="rId1"/>
  <headerFooter>
    <oddFooter>&amp;C  Cancelled   Overdue; No longer assigned   Unassigned; Not Started; Check Progress   Resuming; In Progress; Assigned   Completed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35"/>
  <sheetViews>
    <sheetView tabSelected="1" topLeftCell="F1" workbookViewId="0">
      <pane ySplit="1" topLeftCell="A2" activePane="bottomLeft" state="frozen"/>
      <selection activeCell="B1" sqref="B1"/>
      <selection pane="bottomLeft" activeCell="L16" sqref="L16"/>
    </sheetView>
  </sheetViews>
  <sheetFormatPr defaultColWidth="8.77734375" defaultRowHeight="14.4" x14ac:dyDescent="0.3"/>
  <cols>
    <col min="3" max="3" width="12.77734375" bestFit="1" customWidth="1"/>
    <col min="4" max="4" width="19.44140625" bestFit="1" customWidth="1"/>
    <col min="5" max="5" width="9.77734375" bestFit="1" customWidth="1"/>
    <col min="6" max="6" width="8.44140625" bestFit="1" customWidth="1"/>
    <col min="7" max="7" width="62.109375" customWidth="1"/>
    <col min="8" max="8" width="15.109375" bestFit="1" customWidth="1"/>
    <col min="9" max="9" width="12.44140625" bestFit="1" customWidth="1"/>
  </cols>
  <sheetData>
    <row r="1" spans="1:10" ht="19.95" thickBot="1" x14ac:dyDescent="0.3">
      <c r="A1" s="2" t="s">
        <v>5</v>
      </c>
      <c r="B1" s="2" t="s">
        <v>7</v>
      </c>
      <c r="C1" s="2" t="s">
        <v>6</v>
      </c>
      <c r="D1" s="2" t="s">
        <v>0</v>
      </c>
      <c r="E1" s="2" t="s">
        <v>1</v>
      </c>
      <c r="F1" s="2" t="s">
        <v>2</v>
      </c>
      <c r="G1" s="2" t="s">
        <v>3</v>
      </c>
      <c r="H1" s="2" t="s">
        <v>4</v>
      </c>
      <c r="I1" s="2" t="s">
        <v>9</v>
      </c>
      <c r="J1" s="2" t="s">
        <v>8</v>
      </c>
    </row>
    <row r="2" spans="1:10" ht="88.8" thickBot="1" x14ac:dyDescent="0.35">
      <c r="D2" s="158" t="s">
        <v>302</v>
      </c>
      <c r="G2" s="173" t="s">
        <v>296</v>
      </c>
      <c r="J2" s="6" t="s">
        <v>342</v>
      </c>
    </row>
    <row r="3" spans="1:10" ht="57.6" x14ac:dyDescent="0.3">
      <c r="G3" s="173" t="s">
        <v>297</v>
      </c>
      <c r="J3" s="6" t="s">
        <v>342</v>
      </c>
    </row>
    <row r="4" spans="1:10" ht="43.2" x14ac:dyDescent="0.3">
      <c r="G4" s="6" t="s">
        <v>298</v>
      </c>
      <c r="J4" s="6" t="s">
        <v>342</v>
      </c>
    </row>
    <row r="5" spans="1:10" ht="72" x14ac:dyDescent="0.3">
      <c r="G5" s="173" t="s">
        <v>299</v>
      </c>
      <c r="J5" s="6" t="s">
        <v>342</v>
      </c>
    </row>
    <row r="6" spans="1:10" ht="43.2" x14ac:dyDescent="0.3">
      <c r="G6" s="173" t="s">
        <v>300</v>
      </c>
      <c r="J6" s="6" t="s">
        <v>342</v>
      </c>
    </row>
    <row r="7" spans="1:10" ht="57.6" x14ac:dyDescent="0.3">
      <c r="B7" s="159"/>
      <c r="C7" s="159"/>
      <c r="D7" s="159"/>
      <c r="E7" s="159"/>
      <c r="F7" s="159"/>
      <c r="G7" s="174" t="s">
        <v>301</v>
      </c>
      <c r="H7" s="159"/>
      <c r="I7" s="159"/>
      <c r="J7" s="6" t="s">
        <v>342</v>
      </c>
    </row>
    <row r="8" spans="1:10" ht="43.2" x14ac:dyDescent="0.3">
      <c r="B8" s="159"/>
      <c r="C8" s="159"/>
      <c r="D8" s="162" t="s">
        <v>304</v>
      </c>
      <c r="E8" s="159"/>
      <c r="F8" s="159"/>
      <c r="G8" s="170" t="s">
        <v>303</v>
      </c>
      <c r="H8" s="159"/>
      <c r="I8" s="159"/>
      <c r="J8" s="6" t="s">
        <v>342</v>
      </c>
    </row>
    <row r="9" spans="1:10" ht="57.6" x14ac:dyDescent="0.3">
      <c r="D9" s="161" t="s">
        <v>311</v>
      </c>
      <c r="G9" s="173" t="s">
        <v>305</v>
      </c>
      <c r="J9" s="6" t="s">
        <v>344</v>
      </c>
    </row>
    <row r="10" spans="1:10" ht="28.8" x14ac:dyDescent="0.3">
      <c r="G10" s="173" t="s">
        <v>306</v>
      </c>
      <c r="J10" s="6" t="s">
        <v>344</v>
      </c>
    </row>
    <row r="11" spans="1:10" ht="43.2" x14ac:dyDescent="0.3">
      <c r="B11" s="164"/>
      <c r="C11" s="164"/>
      <c r="D11" s="164"/>
      <c r="E11" s="164"/>
      <c r="F11" s="164"/>
      <c r="G11" s="165" t="s">
        <v>307</v>
      </c>
      <c r="H11" s="164"/>
      <c r="I11" s="164"/>
      <c r="J11" s="6" t="s">
        <v>344</v>
      </c>
    </row>
    <row r="12" spans="1:10" ht="43.2" x14ac:dyDescent="0.3">
      <c r="G12" s="156" t="s">
        <v>308</v>
      </c>
      <c r="J12" s="6" t="s">
        <v>344</v>
      </c>
    </row>
    <row r="13" spans="1:10" ht="57.6" x14ac:dyDescent="0.3">
      <c r="G13" s="156" t="s">
        <v>309</v>
      </c>
      <c r="J13" s="6" t="s">
        <v>344</v>
      </c>
    </row>
    <row r="14" spans="1:10" ht="43.2" x14ac:dyDescent="0.3">
      <c r="B14" s="159"/>
      <c r="C14" s="159"/>
      <c r="D14" s="159"/>
      <c r="E14" s="159"/>
      <c r="F14" s="159"/>
      <c r="G14" s="160" t="s">
        <v>310</v>
      </c>
      <c r="H14" s="159"/>
      <c r="I14" s="159"/>
      <c r="J14" s="6" t="s">
        <v>344</v>
      </c>
    </row>
    <row r="15" spans="1:10" ht="43.2" x14ac:dyDescent="0.3">
      <c r="D15" s="161" t="s">
        <v>315</v>
      </c>
      <c r="G15" s="156" t="s">
        <v>312</v>
      </c>
      <c r="J15" s="6" t="s">
        <v>342</v>
      </c>
    </row>
    <row r="16" spans="1:10" x14ac:dyDescent="0.3">
      <c r="G16" s="156" t="s">
        <v>313</v>
      </c>
      <c r="J16" s="6" t="s">
        <v>342</v>
      </c>
    </row>
    <row r="17" spans="2:10" ht="43.2" x14ac:dyDescent="0.3">
      <c r="B17" s="159"/>
      <c r="C17" s="159"/>
      <c r="D17" s="159"/>
      <c r="E17" s="159"/>
      <c r="F17" s="159"/>
      <c r="G17" s="160" t="s">
        <v>314</v>
      </c>
      <c r="H17" s="159"/>
      <c r="I17" s="159"/>
      <c r="J17" s="6" t="s">
        <v>342</v>
      </c>
    </row>
    <row r="18" spans="2:10" ht="43.2" x14ac:dyDescent="0.3">
      <c r="D18" s="153" t="s">
        <v>319</v>
      </c>
      <c r="G18" s="166" t="s">
        <v>316</v>
      </c>
      <c r="J18" s="6" t="s">
        <v>342</v>
      </c>
    </row>
    <row r="19" spans="2:10" ht="72" x14ac:dyDescent="0.3">
      <c r="G19" s="156" t="s">
        <v>317</v>
      </c>
      <c r="J19" s="6" t="s">
        <v>342</v>
      </c>
    </row>
    <row r="20" spans="2:10" ht="86.4" x14ac:dyDescent="0.3">
      <c r="B20" s="159"/>
      <c r="C20" s="159"/>
      <c r="D20" s="159"/>
      <c r="E20" s="159"/>
      <c r="F20" s="159"/>
      <c r="G20" s="163" t="s">
        <v>318</v>
      </c>
      <c r="H20" s="159"/>
      <c r="I20" s="159"/>
      <c r="J20" s="6" t="s">
        <v>342</v>
      </c>
    </row>
    <row r="21" spans="2:10" ht="28.8" x14ac:dyDescent="0.3">
      <c r="B21" s="167"/>
      <c r="C21" s="167"/>
      <c r="D21" s="167" t="s">
        <v>321</v>
      </c>
      <c r="E21" s="167"/>
      <c r="F21" s="167"/>
      <c r="G21" s="168" t="s">
        <v>320</v>
      </c>
      <c r="H21" s="167"/>
      <c r="I21" s="167"/>
      <c r="J21" s="6" t="s">
        <v>342</v>
      </c>
    </row>
    <row r="22" spans="2:10" ht="86.4" x14ac:dyDescent="0.3">
      <c r="D22" s="171" t="s">
        <v>325</v>
      </c>
      <c r="G22" s="156" t="s">
        <v>322</v>
      </c>
      <c r="J22" s="6" t="s">
        <v>342</v>
      </c>
    </row>
    <row r="23" spans="2:10" x14ac:dyDescent="0.3">
      <c r="G23" s="156" t="s">
        <v>323</v>
      </c>
      <c r="J23" s="6" t="s">
        <v>342</v>
      </c>
    </row>
    <row r="24" spans="2:10" ht="86.4" x14ac:dyDescent="0.3">
      <c r="B24" s="159"/>
      <c r="C24" s="159"/>
      <c r="D24" s="159"/>
      <c r="E24" s="159"/>
      <c r="F24" s="159"/>
      <c r="G24" s="172" t="s">
        <v>324</v>
      </c>
      <c r="H24" s="159"/>
      <c r="I24" s="159"/>
      <c r="J24" s="6" t="s">
        <v>342</v>
      </c>
    </row>
    <row r="25" spans="2:10" ht="45" x14ac:dyDescent="0.3">
      <c r="D25" t="s">
        <v>330</v>
      </c>
      <c r="G25" s="156" t="s">
        <v>326</v>
      </c>
      <c r="J25" s="6" t="s">
        <v>342</v>
      </c>
    </row>
    <row r="26" spans="2:10" ht="46.8" x14ac:dyDescent="0.3">
      <c r="G26" s="156" t="s">
        <v>327</v>
      </c>
      <c r="J26" s="6" t="s">
        <v>342</v>
      </c>
    </row>
    <row r="27" spans="2:10" ht="72" x14ac:dyDescent="0.3">
      <c r="G27" s="157" t="s">
        <v>328</v>
      </c>
      <c r="J27" s="6" t="s">
        <v>342</v>
      </c>
    </row>
    <row r="28" spans="2:10" ht="16.2" x14ac:dyDescent="0.3">
      <c r="B28" s="159"/>
      <c r="C28" s="159"/>
      <c r="D28" s="159"/>
      <c r="E28" s="159"/>
      <c r="F28" s="159"/>
      <c r="G28" s="163" t="s">
        <v>329</v>
      </c>
      <c r="H28" s="159"/>
      <c r="I28" s="159"/>
      <c r="J28" s="6" t="s">
        <v>342</v>
      </c>
    </row>
    <row r="29" spans="2:10" ht="86.4" x14ac:dyDescent="0.3">
      <c r="B29" s="167"/>
      <c r="C29" s="167"/>
      <c r="D29" s="170" t="s">
        <v>334</v>
      </c>
      <c r="E29" s="167"/>
      <c r="F29" s="167"/>
      <c r="G29" s="168" t="s">
        <v>331</v>
      </c>
      <c r="H29" s="167"/>
      <c r="I29" s="167"/>
      <c r="J29" s="6" t="s">
        <v>344</v>
      </c>
    </row>
    <row r="30" spans="2:10" ht="28.8" x14ac:dyDescent="0.3">
      <c r="D30" s="153" t="s">
        <v>335</v>
      </c>
      <c r="G30" s="169" t="s">
        <v>332</v>
      </c>
      <c r="J30" s="6" t="s">
        <v>344</v>
      </c>
    </row>
    <row r="31" spans="2:10" ht="43.2" x14ac:dyDescent="0.3">
      <c r="B31" s="159"/>
      <c r="C31" s="159"/>
      <c r="D31" s="159"/>
      <c r="E31" s="159"/>
      <c r="F31" s="159"/>
      <c r="G31" s="160" t="s">
        <v>333</v>
      </c>
      <c r="H31" s="159"/>
      <c r="I31" s="159"/>
      <c r="J31" s="6" t="s">
        <v>342</v>
      </c>
    </row>
    <row r="32" spans="2:10" ht="86.4" x14ac:dyDescent="0.3">
      <c r="B32" s="167"/>
      <c r="C32" s="167"/>
      <c r="D32" s="162" t="s">
        <v>337</v>
      </c>
      <c r="E32" s="167"/>
      <c r="F32" s="167"/>
      <c r="G32" s="168" t="s">
        <v>336</v>
      </c>
      <c r="H32" s="167"/>
      <c r="I32" s="167"/>
      <c r="J32" s="6" t="s">
        <v>344</v>
      </c>
    </row>
    <row r="33" spans="2:19" ht="100.8" x14ac:dyDescent="0.3">
      <c r="D33" s="6" t="s">
        <v>341</v>
      </c>
      <c r="G33" s="156" t="s">
        <v>338</v>
      </c>
      <c r="J33" s="6" t="s">
        <v>342</v>
      </c>
    </row>
    <row r="34" spans="2:19" x14ac:dyDescent="0.3">
      <c r="G34" s="156" t="s">
        <v>339</v>
      </c>
      <c r="J34" s="6" t="s">
        <v>342</v>
      </c>
    </row>
    <row r="35" spans="2:19" ht="21.45" customHeight="1" x14ac:dyDescent="0.3">
      <c r="B35" s="159"/>
      <c r="C35" s="159"/>
      <c r="D35" s="159"/>
      <c r="E35" s="159"/>
      <c r="F35" s="159"/>
      <c r="G35" s="160" t="s">
        <v>340</v>
      </c>
      <c r="H35" s="159"/>
      <c r="I35" s="159"/>
      <c r="J35" s="6" t="s">
        <v>342</v>
      </c>
      <c r="M35" s="164"/>
      <c r="N35" s="205"/>
      <c r="O35" s="206"/>
      <c r="P35" s="205"/>
      <c r="Q35" s="205"/>
      <c r="R35" s="205"/>
      <c r="S35" s="164"/>
    </row>
  </sheetData>
  <conditionalFormatting sqref="J18:J24">
    <cfRule type="containsText" dxfId="45" priority="16" operator="containsText" text="Cancelled">
      <formula>NOT(ISERROR(SEARCH("Cancelled",J18)))</formula>
    </cfRule>
    <cfRule type="containsText" dxfId="46" priority="17" operator="containsText" text="Not Assigned">
      <formula>NOT(ISERROR(SEARCH("Not Assigned",J18)))</formula>
    </cfRule>
    <cfRule type="containsText" dxfId="47" priority="18" operator="containsText" text="Overdue">
      <formula>NOT(ISERROR(SEARCH("Overdue",J18)))</formula>
    </cfRule>
    <cfRule type="containsText" dxfId="48" priority="19" operator="containsText" text="Closed">
      <formula>NOT(ISERROR(SEARCH("Closed",J18)))</formula>
    </cfRule>
    <cfRule type="containsText" dxfId="49" priority="20" operator="containsText" text="Open">
      <formula>NOT(ISERROR(SEARCH("Open",J18)))</formula>
    </cfRule>
  </conditionalFormatting>
  <conditionalFormatting sqref="J25:J30">
    <cfRule type="containsText" dxfId="35" priority="11" operator="containsText" text="Cancelled">
      <formula>NOT(ISERROR(SEARCH("Cancelled",J25)))</formula>
    </cfRule>
    <cfRule type="containsText" dxfId="36" priority="12" operator="containsText" text="Not Assigned">
      <formula>NOT(ISERROR(SEARCH("Not Assigned",J25)))</formula>
    </cfRule>
    <cfRule type="containsText" dxfId="37" priority="13" operator="containsText" text="Overdue">
      <formula>NOT(ISERROR(SEARCH("Overdue",J25)))</formula>
    </cfRule>
    <cfRule type="containsText" dxfId="38" priority="14" operator="containsText" text="Closed">
      <formula>NOT(ISERROR(SEARCH("Closed",J25)))</formula>
    </cfRule>
    <cfRule type="containsText" dxfId="39" priority="15" operator="containsText" text="Open">
      <formula>NOT(ISERROR(SEARCH("Open",J25)))</formula>
    </cfRule>
  </conditionalFormatting>
  <conditionalFormatting sqref="J31:J35">
    <cfRule type="containsText" dxfId="25" priority="6" operator="containsText" text="Cancelled">
      <formula>NOT(ISERROR(SEARCH("Cancelled",J31)))</formula>
    </cfRule>
    <cfRule type="containsText" dxfId="26" priority="7" operator="containsText" text="Not Assigned">
      <formula>NOT(ISERROR(SEARCH("Not Assigned",J31)))</formula>
    </cfRule>
    <cfRule type="containsText" dxfId="27" priority="8" operator="containsText" text="Overdue">
      <formula>NOT(ISERROR(SEARCH("Overdue",J31)))</formula>
    </cfRule>
    <cfRule type="containsText" dxfId="28" priority="9" operator="containsText" text="Closed">
      <formula>NOT(ISERROR(SEARCH("Closed",J31)))</formula>
    </cfRule>
    <cfRule type="containsText" dxfId="29" priority="10" operator="containsText" text="Open">
      <formula>NOT(ISERROR(SEARCH("Open",J31)))</formula>
    </cfRule>
  </conditionalFormatting>
  <conditionalFormatting sqref="J2:J17">
    <cfRule type="containsText" dxfId="19" priority="1" operator="containsText" text="Cancelled">
      <formula>NOT(ISERROR(SEARCH("Cancelled",J2)))</formula>
    </cfRule>
    <cfRule type="containsText" dxfId="18" priority="2" operator="containsText" text="Not Assigned">
      <formula>NOT(ISERROR(SEARCH("Not Assigned",J2)))</formula>
    </cfRule>
    <cfRule type="containsText" dxfId="17" priority="3" operator="containsText" text="Overdue">
      <formula>NOT(ISERROR(SEARCH("Overdue",J2)))</formula>
    </cfRule>
    <cfRule type="containsText" dxfId="16" priority="4" operator="containsText" text="Closed">
      <formula>NOT(ISERROR(SEARCH("Closed",J2)))</formula>
    </cfRule>
    <cfRule type="containsText" dxfId="15" priority="5" operator="containsText" text="Open">
      <formula>NOT(ISERROR(SEARCH("Open",J2)))</formula>
    </cfRule>
  </conditionalFormatting>
  <dataValidations count="1">
    <dataValidation type="list" allowBlank="1" showInputMessage="1" showErrorMessage="1" sqref="J2:J35">
      <formula1>"Open, Closed, Overdue, Not Assigned, Cancelled"</formula1>
    </dataValidation>
  </dataValidations>
  <hyperlinks>
    <hyperlink ref="G30" r:id="rId1" display="https://favershamlife.org/floragy-skincare/?fbclid=IwAR3C_cav2hyYWYam9oDlJjqIkk41ZUCzjkjFflfECnjqfPpX45NRzmmWM5A"/>
  </hyperlinks>
  <pageMargins left="0.7" right="0.7" top="0.75" bottom="0.75" header="0.3" footer="0.3"/>
  <pageSetup paperSize="9" orientation="portrait" horizontalDpi="0"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
  <sheetViews>
    <sheetView workbookViewId="0">
      <selection activeCell="K28" sqref="K28"/>
    </sheetView>
  </sheetViews>
  <sheetFormatPr defaultColWidth="8.77734375" defaultRowHeight="14.4" x14ac:dyDescent="0.3"/>
  <cols>
    <col min="3" max="4" width="8.77734375" customWidth="1"/>
    <col min="7" max="7" width="8.77734375" customWidth="1"/>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
  <sheetViews>
    <sheetView workbookViewId="0">
      <selection activeCell="K18" sqref="K18"/>
    </sheetView>
  </sheetViews>
  <sheetFormatPr defaultColWidth="8.77734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29"/>
  <sheetViews>
    <sheetView workbookViewId="0">
      <pane ySplit="1" topLeftCell="A14" activePane="bottomLeft" state="frozen"/>
      <selection pane="bottomLeft" activeCell="J28" sqref="J28:N28"/>
    </sheetView>
  </sheetViews>
  <sheetFormatPr defaultColWidth="8.77734375" defaultRowHeight="14.4" x14ac:dyDescent="0.3"/>
  <cols>
    <col min="3" max="3" width="15.6640625" customWidth="1"/>
    <col min="4" max="4" width="37.44140625" customWidth="1"/>
    <col min="5" max="5" width="18.44140625" customWidth="1"/>
    <col min="6" max="6" width="8.44140625" bestFit="1" customWidth="1"/>
    <col min="7" max="7" width="25.33203125" customWidth="1"/>
    <col min="8" max="8" width="15.109375" bestFit="1" customWidth="1"/>
    <col min="9" max="9" width="12.44140625" bestFit="1" customWidth="1"/>
  </cols>
  <sheetData>
    <row r="1" spans="1:10" ht="19.95" thickBot="1" x14ac:dyDescent="0.3">
      <c r="A1" s="2" t="s">
        <v>5</v>
      </c>
      <c r="B1" s="2" t="s">
        <v>7</v>
      </c>
      <c r="C1" s="2" t="s">
        <v>6</v>
      </c>
      <c r="D1" s="2" t="s">
        <v>0</v>
      </c>
      <c r="E1" s="2" t="s">
        <v>1</v>
      </c>
      <c r="F1" s="2" t="s">
        <v>2</v>
      </c>
      <c r="G1" s="2" t="s">
        <v>3</v>
      </c>
      <c r="H1" s="2" t="s">
        <v>4</v>
      </c>
      <c r="I1" s="2" t="s">
        <v>9</v>
      </c>
      <c r="J1" s="2" t="s">
        <v>8</v>
      </c>
    </row>
    <row r="2" spans="1:10" ht="86.4" x14ac:dyDescent="0.3">
      <c r="A2" s="134"/>
      <c r="B2" s="134"/>
      <c r="C2" s="134" t="s">
        <v>29</v>
      </c>
      <c r="D2" s="130" t="s">
        <v>15</v>
      </c>
      <c r="E2" s="130" t="s">
        <v>16</v>
      </c>
      <c r="F2" s="134"/>
      <c r="G2" s="134"/>
      <c r="H2" s="134"/>
      <c r="I2" s="134"/>
      <c r="J2" s="6" t="s">
        <v>342</v>
      </c>
    </row>
    <row r="3" spans="1:10" ht="72" x14ac:dyDescent="0.3">
      <c r="A3" s="132"/>
      <c r="B3" s="132" t="s">
        <v>26</v>
      </c>
      <c r="C3" s="132"/>
      <c r="D3" s="125" t="s">
        <v>17</v>
      </c>
      <c r="E3" s="125" t="s">
        <v>18</v>
      </c>
      <c r="F3" s="133">
        <v>500</v>
      </c>
      <c r="G3" s="125" t="s">
        <v>25</v>
      </c>
      <c r="H3" s="132"/>
      <c r="I3" s="125" t="s">
        <v>27</v>
      </c>
      <c r="J3" s="6" t="s">
        <v>342</v>
      </c>
    </row>
    <row r="4" spans="1:10" ht="28.8" x14ac:dyDescent="0.3">
      <c r="A4" s="132"/>
      <c r="B4" s="132" t="s">
        <v>21</v>
      </c>
      <c r="C4" s="132"/>
      <c r="D4" s="132" t="s">
        <v>19</v>
      </c>
      <c r="E4" s="132"/>
      <c r="F4" s="132"/>
      <c r="G4" s="125" t="s">
        <v>20</v>
      </c>
      <c r="H4" s="132"/>
      <c r="I4" s="132"/>
      <c r="J4" s="6" t="s">
        <v>342</v>
      </c>
    </row>
    <row r="5" spans="1:10" ht="28.8" x14ac:dyDescent="0.3">
      <c r="A5" s="132"/>
      <c r="B5" s="132" t="s">
        <v>26</v>
      </c>
      <c r="C5" s="132"/>
      <c r="D5" s="132"/>
      <c r="E5" s="132"/>
      <c r="F5" s="132"/>
      <c r="G5" s="125" t="s">
        <v>22</v>
      </c>
      <c r="H5" s="132"/>
      <c r="I5" s="132"/>
      <c r="J5" s="6" t="s">
        <v>342</v>
      </c>
    </row>
    <row r="6" spans="1:10" ht="72" x14ac:dyDescent="0.3">
      <c r="A6" s="132"/>
      <c r="B6" s="132"/>
      <c r="C6" s="132"/>
      <c r="D6" s="132" t="s">
        <v>23</v>
      </c>
      <c r="E6" s="125" t="s">
        <v>24</v>
      </c>
      <c r="F6" s="133">
        <v>500</v>
      </c>
      <c r="G6" s="125" t="s">
        <v>28</v>
      </c>
      <c r="H6" s="132"/>
      <c r="I6" s="132"/>
      <c r="J6" s="6" t="s">
        <v>344</v>
      </c>
    </row>
    <row r="7" spans="1:10" ht="15" x14ac:dyDescent="0.2">
      <c r="A7" s="8"/>
      <c r="B7" s="8"/>
      <c r="C7" s="8"/>
      <c r="D7" s="8"/>
      <c r="E7" s="8"/>
      <c r="F7" s="8"/>
      <c r="G7" s="8"/>
      <c r="H7" s="8"/>
      <c r="I7" s="8"/>
      <c r="J7" s="8"/>
    </row>
    <row r="8" spans="1:10" ht="15" x14ac:dyDescent="0.2">
      <c r="A8" s="8"/>
      <c r="B8" s="8"/>
      <c r="C8" s="8"/>
      <c r="D8" s="8"/>
      <c r="E8" s="8"/>
      <c r="F8" s="8"/>
      <c r="G8" s="8"/>
      <c r="H8" s="8"/>
      <c r="I8" s="8"/>
      <c r="J8" s="8"/>
    </row>
    <row r="9" spans="1:10" ht="15" x14ac:dyDescent="0.2">
      <c r="A9" s="8"/>
      <c r="B9" s="8"/>
      <c r="C9" s="8"/>
      <c r="D9" s="8"/>
      <c r="E9" s="8"/>
      <c r="F9" s="8"/>
      <c r="G9" s="8"/>
      <c r="H9" s="8"/>
      <c r="I9" s="8"/>
      <c r="J9" s="8"/>
    </row>
    <row r="10" spans="1:10" ht="15" x14ac:dyDescent="0.2">
      <c r="A10" s="8"/>
      <c r="B10" s="8"/>
      <c r="C10" s="8"/>
      <c r="D10" s="8"/>
      <c r="E10" s="8"/>
      <c r="F10" s="8"/>
      <c r="G10" s="8"/>
      <c r="H10" s="8"/>
      <c r="I10" s="8"/>
      <c r="J10" s="8"/>
    </row>
    <row r="11" spans="1:10" ht="15" x14ac:dyDescent="0.2">
      <c r="A11" s="8"/>
      <c r="B11" s="8"/>
      <c r="C11" s="8"/>
      <c r="D11" s="8"/>
      <c r="E11" s="8"/>
      <c r="F11" s="8"/>
      <c r="G11" s="8"/>
      <c r="H11" s="8"/>
      <c r="I11" s="8"/>
      <c r="J11" s="8"/>
    </row>
    <row r="12" spans="1:10" ht="15" x14ac:dyDescent="0.2">
      <c r="A12" s="8"/>
      <c r="B12" s="8"/>
      <c r="C12" s="8"/>
      <c r="D12" s="8"/>
      <c r="E12" s="8"/>
      <c r="F12" s="8"/>
      <c r="G12" s="8"/>
      <c r="H12" s="8"/>
      <c r="I12" s="8"/>
      <c r="J12" s="8"/>
    </row>
    <row r="13" spans="1:10" ht="15" x14ac:dyDescent="0.2">
      <c r="A13" s="8"/>
      <c r="B13" s="8"/>
      <c r="C13" s="8"/>
      <c r="D13" s="8"/>
      <c r="E13" s="8"/>
      <c r="F13" s="8"/>
      <c r="G13" s="8"/>
      <c r="H13" s="8"/>
      <c r="I13" s="8"/>
      <c r="J13" s="8"/>
    </row>
    <row r="14" spans="1:10" ht="15" x14ac:dyDescent="0.2">
      <c r="A14" s="9"/>
      <c r="B14" s="9"/>
      <c r="C14" s="9"/>
      <c r="D14" s="9"/>
      <c r="E14" s="9"/>
      <c r="F14" s="9"/>
      <c r="G14" s="9"/>
      <c r="H14" s="9"/>
      <c r="I14" s="9"/>
      <c r="J14" s="9"/>
    </row>
    <row r="15" spans="1:10" ht="15" x14ac:dyDescent="0.2">
      <c r="A15" s="7"/>
      <c r="B15" s="7"/>
      <c r="C15" s="7"/>
      <c r="D15" s="7"/>
      <c r="E15" s="7"/>
      <c r="F15" s="7"/>
      <c r="G15" s="7"/>
      <c r="H15" s="7"/>
      <c r="I15" s="7"/>
      <c r="J15" s="7"/>
    </row>
    <row r="16" spans="1:10" ht="15" x14ac:dyDescent="0.2">
      <c r="A16" s="7"/>
      <c r="B16" s="7"/>
      <c r="C16" s="7"/>
      <c r="D16" s="7"/>
      <c r="E16" s="7"/>
      <c r="F16" s="7"/>
      <c r="G16" s="7"/>
      <c r="H16" s="7"/>
      <c r="I16" s="7"/>
      <c r="J16" s="7"/>
    </row>
    <row r="17" spans="1:14" ht="15" x14ac:dyDescent="0.2">
      <c r="A17" s="7"/>
      <c r="B17" s="7"/>
      <c r="C17" s="7"/>
      <c r="D17" s="7"/>
      <c r="E17" s="7"/>
      <c r="F17" s="7"/>
      <c r="G17" s="7"/>
      <c r="H17" s="7"/>
      <c r="I17" s="7"/>
      <c r="J17" s="7"/>
    </row>
    <row r="18" spans="1:14" ht="15" x14ac:dyDescent="0.2">
      <c r="A18" s="7"/>
      <c r="B18" s="7"/>
      <c r="C18" s="7"/>
      <c r="D18" s="7"/>
      <c r="E18" s="7"/>
      <c r="F18" s="7"/>
      <c r="G18" s="7"/>
      <c r="H18" s="7"/>
      <c r="I18" s="7"/>
      <c r="J18" s="7"/>
    </row>
    <row r="28" spans="1:14" x14ac:dyDescent="0.3">
      <c r="J28" s="205"/>
      <c r="K28" s="206"/>
      <c r="L28" s="205"/>
      <c r="M28" s="205"/>
      <c r="N28" s="205"/>
    </row>
    <row r="29" spans="1:14" ht="15" x14ac:dyDescent="0.2">
      <c r="D29" s="3"/>
      <c r="E29" s="3"/>
      <c r="F29" s="3"/>
      <c r="G29" s="3"/>
      <c r="H29" s="3"/>
      <c r="I29" s="3"/>
    </row>
  </sheetData>
  <conditionalFormatting sqref="J2:J6">
    <cfRule type="containsText" dxfId="65" priority="1" operator="containsText" text="Cancelled">
      <formula>NOT(ISERROR(SEARCH("Cancelled",J2)))</formula>
    </cfRule>
    <cfRule type="containsText" dxfId="66" priority="2" operator="containsText" text="Not Assigned">
      <formula>NOT(ISERROR(SEARCH("Not Assigned",J2)))</formula>
    </cfRule>
    <cfRule type="containsText" dxfId="67" priority="3" operator="containsText" text="Overdue">
      <formula>NOT(ISERROR(SEARCH("Overdue",J2)))</formula>
    </cfRule>
    <cfRule type="containsText" dxfId="68" priority="4" operator="containsText" text="Closed">
      <formula>NOT(ISERROR(SEARCH("Closed",J2)))</formula>
    </cfRule>
    <cfRule type="containsText" dxfId="69" priority="5" operator="containsText" text="Open">
      <formula>NOT(ISERROR(SEARCH("Open",J2)))</formula>
    </cfRule>
  </conditionalFormatting>
  <dataValidations count="1">
    <dataValidation type="list" allowBlank="1" showInputMessage="1" showErrorMessage="1" sqref="J2:J6">
      <formula1>"Open, Closed, Overdue, Not Assigned, Cancelled"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1"/>
  <sheetViews>
    <sheetView topLeftCell="A16" workbookViewId="0">
      <selection activeCell="H10" sqref="H10"/>
    </sheetView>
  </sheetViews>
  <sheetFormatPr defaultColWidth="8.77734375" defaultRowHeight="14.4" x14ac:dyDescent="0.3"/>
  <cols>
    <col min="3" max="3" width="12.77734375" bestFit="1" customWidth="1"/>
    <col min="4" max="4" width="19.44140625" bestFit="1" customWidth="1"/>
    <col min="5" max="5" width="9.77734375" bestFit="1" customWidth="1"/>
    <col min="7" max="7" width="10" bestFit="1" customWidth="1"/>
    <col min="8" max="8" width="15.109375" bestFit="1" customWidth="1"/>
    <col min="9" max="9" width="12.44140625" bestFit="1" customWidth="1"/>
  </cols>
  <sheetData>
    <row r="1" spans="1:10" ht="19.95" thickBot="1" x14ac:dyDescent="0.3">
      <c r="A1" s="2" t="s">
        <v>5</v>
      </c>
      <c r="B1" s="2" t="s">
        <v>7</v>
      </c>
      <c r="C1" s="2" t="s">
        <v>6</v>
      </c>
      <c r="D1" s="2" t="s">
        <v>0</v>
      </c>
      <c r="E1" s="2" t="s">
        <v>1</v>
      </c>
      <c r="F1" s="2" t="s">
        <v>2</v>
      </c>
      <c r="G1" s="2" t="s">
        <v>3</v>
      </c>
      <c r="H1" s="2" t="s">
        <v>4</v>
      </c>
      <c r="I1" s="2" t="s">
        <v>9</v>
      </c>
      <c r="J1" s="2" t="s">
        <v>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J74"/>
  <sheetViews>
    <sheetView zoomScale="110" zoomScaleNormal="110" workbookViewId="0">
      <pane xSplit="3" ySplit="2" topLeftCell="E24" activePane="bottomRight" state="frozen"/>
      <selection pane="topRight" activeCell="D1" sqref="D1"/>
      <selection pane="bottomLeft" activeCell="A2" sqref="A2"/>
      <selection pane="bottomRight" activeCell="G32" sqref="G32"/>
    </sheetView>
  </sheetViews>
  <sheetFormatPr defaultColWidth="40.44140625" defaultRowHeight="12" outlineLevelRow="1" outlineLevelCol="2" x14ac:dyDescent="0.3"/>
  <cols>
    <col min="1" max="1" width="3" style="115" bestFit="1" customWidth="1"/>
    <col min="2" max="2" width="10.44140625" style="116" bestFit="1" customWidth="1"/>
    <col min="3" max="3" width="32.33203125" style="117" customWidth="1"/>
    <col min="4" max="4" width="68.33203125" style="78" hidden="1" customWidth="1" outlineLevel="2"/>
    <col min="5" max="5" width="8.33203125" style="119" customWidth="1" outlineLevel="1" collapsed="1"/>
    <col min="6" max="6" width="6.77734375" style="119" customWidth="1" outlineLevel="1"/>
    <col min="7" max="7" width="105.77734375" style="117" customWidth="1"/>
    <col min="8" max="8" width="9.6640625" style="119" hidden="1" customWidth="1" outlineLevel="1"/>
    <col min="9" max="9" width="7" style="119" bestFit="1" customWidth="1" collapsed="1"/>
    <col min="10" max="10" width="8.44140625" style="115" bestFit="1" customWidth="1"/>
    <col min="11" max="16384" width="40.44140625" style="120"/>
  </cols>
  <sheetData>
    <row r="1" spans="1:10" ht="13.05" thickBot="1" x14ac:dyDescent="0.25">
      <c r="A1" s="177" t="s">
        <v>180</v>
      </c>
      <c r="B1" s="178"/>
      <c r="C1" s="178"/>
      <c r="D1" s="178"/>
      <c r="E1" s="178"/>
      <c r="F1" s="178"/>
      <c r="G1" s="178"/>
      <c r="H1" s="178"/>
      <c r="I1" s="178"/>
      <c r="J1" s="179"/>
    </row>
    <row r="2" spans="1:10" ht="27" thickBot="1" x14ac:dyDescent="0.25">
      <c r="A2" s="75" t="s">
        <v>181</v>
      </c>
      <c r="B2" s="76" t="s">
        <v>182</v>
      </c>
      <c r="C2" s="77" t="s">
        <v>183</v>
      </c>
      <c r="E2" s="79" t="s">
        <v>184</v>
      </c>
      <c r="F2" s="79" t="s">
        <v>185</v>
      </c>
      <c r="G2" s="77" t="s">
        <v>186</v>
      </c>
      <c r="H2" s="79" t="s">
        <v>187</v>
      </c>
      <c r="I2" s="80" t="s">
        <v>188</v>
      </c>
      <c r="J2" s="81" t="s">
        <v>189</v>
      </c>
    </row>
    <row r="3" spans="1:10" x14ac:dyDescent="0.3">
      <c r="A3" s="82">
        <f t="shared" ref="A3:A25" si="0">ROW()-1</f>
        <v>2</v>
      </c>
      <c r="B3" s="180" t="s">
        <v>190</v>
      </c>
      <c r="C3" s="180" t="s">
        <v>191</v>
      </c>
      <c r="E3" s="182">
        <v>2500</v>
      </c>
      <c r="F3" s="182" t="s">
        <v>192</v>
      </c>
      <c r="G3" s="83" t="s">
        <v>193</v>
      </c>
      <c r="H3" s="84" t="s">
        <v>194</v>
      </c>
      <c r="I3" s="85" t="s">
        <v>195</v>
      </c>
      <c r="J3" s="184" t="s">
        <v>195</v>
      </c>
    </row>
    <row r="4" spans="1:10" x14ac:dyDescent="0.3">
      <c r="A4" s="86">
        <f t="shared" si="0"/>
        <v>3</v>
      </c>
      <c r="B4" s="181"/>
      <c r="C4" s="181"/>
      <c r="E4" s="183"/>
      <c r="F4" s="183"/>
      <c r="G4" s="87" t="s">
        <v>196</v>
      </c>
      <c r="H4" s="88" t="s">
        <v>197</v>
      </c>
      <c r="I4" s="89" t="s">
        <v>198</v>
      </c>
      <c r="J4" s="185"/>
    </row>
    <row r="5" spans="1:10" ht="13.05" hidden="1" outlineLevel="1" x14ac:dyDescent="0.2">
      <c r="A5" s="86">
        <f t="shared" si="0"/>
        <v>4</v>
      </c>
      <c r="B5" s="181" t="s">
        <v>199</v>
      </c>
      <c r="C5" s="90" t="s">
        <v>200</v>
      </c>
      <c r="E5" s="91"/>
      <c r="F5" s="91"/>
      <c r="G5" s="87" t="s">
        <v>201</v>
      </c>
      <c r="H5" s="88" t="s">
        <v>194</v>
      </c>
      <c r="I5" s="89" t="s">
        <v>198</v>
      </c>
      <c r="J5" s="92" t="s">
        <v>198</v>
      </c>
    </row>
    <row r="6" spans="1:10" collapsed="1" x14ac:dyDescent="0.3">
      <c r="A6" s="86">
        <f t="shared" si="0"/>
        <v>5</v>
      </c>
      <c r="B6" s="181"/>
      <c r="C6" s="90" t="s">
        <v>202</v>
      </c>
      <c r="E6" s="93">
        <v>1500</v>
      </c>
      <c r="F6" s="93" t="s">
        <v>192</v>
      </c>
      <c r="G6" s="94" t="s">
        <v>203</v>
      </c>
      <c r="H6" s="88" t="s">
        <v>204</v>
      </c>
      <c r="I6" s="89" t="s">
        <v>205</v>
      </c>
      <c r="J6" s="95" t="s">
        <v>195</v>
      </c>
    </row>
    <row r="7" spans="1:10" ht="24" x14ac:dyDescent="0.3">
      <c r="A7" s="86">
        <f t="shared" si="0"/>
        <v>6</v>
      </c>
      <c r="B7" s="181"/>
      <c r="C7" s="96" t="s">
        <v>206</v>
      </c>
      <c r="E7" s="93">
        <v>1500</v>
      </c>
      <c r="F7" s="93" t="s">
        <v>192</v>
      </c>
      <c r="G7" s="94" t="s">
        <v>207</v>
      </c>
      <c r="H7" s="88" t="s">
        <v>208</v>
      </c>
      <c r="I7" s="89" t="s">
        <v>205</v>
      </c>
      <c r="J7" s="95" t="s">
        <v>195</v>
      </c>
    </row>
    <row r="8" spans="1:10" ht="24" x14ac:dyDescent="0.3">
      <c r="A8" s="86">
        <f t="shared" si="0"/>
        <v>7</v>
      </c>
      <c r="B8" s="181"/>
      <c r="C8" s="96" t="s">
        <v>209</v>
      </c>
      <c r="E8" s="90"/>
      <c r="F8" s="90"/>
      <c r="G8" s="97" t="s">
        <v>210</v>
      </c>
      <c r="H8" s="88" t="s">
        <v>211</v>
      </c>
      <c r="I8" s="89" t="s">
        <v>205</v>
      </c>
      <c r="J8" s="98" t="s">
        <v>212</v>
      </c>
    </row>
    <row r="9" spans="1:10" x14ac:dyDescent="0.3">
      <c r="A9" s="86">
        <f t="shared" si="0"/>
        <v>8</v>
      </c>
      <c r="B9" s="181"/>
      <c r="C9" s="96" t="s">
        <v>213</v>
      </c>
      <c r="E9" s="90"/>
      <c r="F9" s="90"/>
      <c r="G9" s="97" t="s">
        <v>214</v>
      </c>
      <c r="H9" s="88" t="s">
        <v>215</v>
      </c>
      <c r="I9" s="89" t="s">
        <v>205</v>
      </c>
      <c r="J9" s="99" t="s">
        <v>216</v>
      </c>
    </row>
    <row r="10" spans="1:10" x14ac:dyDescent="0.3">
      <c r="A10" s="86">
        <f t="shared" si="0"/>
        <v>9</v>
      </c>
      <c r="B10" s="181"/>
      <c r="C10" s="96" t="s">
        <v>217</v>
      </c>
      <c r="E10" s="90"/>
      <c r="F10" s="90"/>
      <c r="G10" s="97" t="s">
        <v>218</v>
      </c>
      <c r="H10" s="88" t="s">
        <v>215</v>
      </c>
      <c r="I10" s="89" t="s">
        <v>205</v>
      </c>
      <c r="J10" s="99" t="s">
        <v>216</v>
      </c>
    </row>
    <row r="11" spans="1:10" ht="36" x14ac:dyDescent="0.3">
      <c r="A11" s="86">
        <f t="shared" si="0"/>
        <v>10</v>
      </c>
      <c r="B11" s="96" t="s">
        <v>219</v>
      </c>
      <c r="C11" s="90" t="s">
        <v>220</v>
      </c>
      <c r="E11" s="93">
        <v>1500</v>
      </c>
      <c r="F11" s="93" t="s">
        <v>192</v>
      </c>
      <c r="G11" s="94" t="s">
        <v>221</v>
      </c>
      <c r="H11" s="88" t="s">
        <v>222</v>
      </c>
      <c r="I11" s="89" t="s">
        <v>223</v>
      </c>
      <c r="J11" s="100" t="s">
        <v>223</v>
      </c>
    </row>
    <row r="12" spans="1:10" ht="60" x14ac:dyDescent="0.3">
      <c r="A12" s="86">
        <f t="shared" si="0"/>
        <v>11</v>
      </c>
      <c r="B12" s="96" t="s">
        <v>224</v>
      </c>
      <c r="C12" s="90" t="s">
        <v>225</v>
      </c>
      <c r="E12" s="101">
        <v>6200</v>
      </c>
      <c r="F12" s="101"/>
      <c r="G12" s="97" t="s">
        <v>226</v>
      </c>
      <c r="H12" s="88" t="s">
        <v>215</v>
      </c>
      <c r="I12" s="89" t="s">
        <v>198</v>
      </c>
      <c r="J12" s="102" t="s">
        <v>227</v>
      </c>
    </row>
    <row r="13" spans="1:10" ht="12" hidden="1" customHeight="1" outlineLevel="1" x14ac:dyDescent="0.2">
      <c r="A13" s="86">
        <f t="shared" si="0"/>
        <v>12</v>
      </c>
      <c r="B13" s="181" t="s">
        <v>228</v>
      </c>
      <c r="C13" s="90" t="s">
        <v>200</v>
      </c>
      <c r="E13" s="103"/>
      <c r="F13" s="103"/>
      <c r="G13" s="90"/>
      <c r="H13" s="88" t="s">
        <v>229</v>
      </c>
      <c r="I13" s="89" t="s">
        <v>198</v>
      </c>
      <c r="J13" s="104" t="s">
        <v>198</v>
      </c>
    </row>
    <row r="14" spans="1:10" ht="24" collapsed="1" x14ac:dyDescent="0.3">
      <c r="A14" s="86">
        <f t="shared" si="0"/>
        <v>13</v>
      </c>
      <c r="B14" s="181"/>
      <c r="C14" s="90" t="s">
        <v>230</v>
      </c>
      <c r="E14" s="93">
        <v>500</v>
      </c>
      <c r="F14" s="93" t="s">
        <v>192</v>
      </c>
      <c r="G14" s="94" t="s">
        <v>231</v>
      </c>
      <c r="H14" s="88" t="s">
        <v>204</v>
      </c>
      <c r="I14" s="89" t="s">
        <v>198</v>
      </c>
      <c r="J14" s="95" t="s">
        <v>232</v>
      </c>
    </row>
    <row r="15" spans="1:10" ht="36" x14ac:dyDescent="0.3">
      <c r="A15" s="86">
        <f t="shared" si="0"/>
        <v>14</v>
      </c>
      <c r="B15" s="181"/>
      <c r="C15" s="90" t="s">
        <v>233</v>
      </c>
      <c r="E15" s="105">
        <v>500</v>
      </c>
      <c r="F15" s="105" t="s">
        <v>192</v>
      </c>
      <c r="G15" s="97" t="s">
        <v>234</v>
      </c>
      <c r="H15" s="88" t="s">
        <v>235</v>
      </c>
      <c r="I15" s="89" t="s">
        <v>198</v>
      </c>
      <c r="J15" s="98" t="s">
        <v>212</v>
      </c>
    </row>
    <row r="16" spans="1:10" x14ac:dyDescent="0.3">
      <c r="A16" s="86">
        <f t="shared" si="0"/>
        <v>15</v>
      </c>
      <c r="B16" s="181"/>
      <c r="C16" s="90" t="s">
        <v>209</v>
      </c>
      <c r="E16" s="93">
        <v>500</v>
      </c>
      <c r="F16" s="93" t="s">
        <v>192</v>
      </c>
      <c r="G16" s="94" t="s">
        <v>236</v>
      </c>
      <c r="H16" s="88" t="s">
        <v>204</v>
      </c>
      <c r="I16" s="89" t="s">
        <v>198</v>
      </c>
      <c r="J16" s="98" t="s">
        <v>212</v>
      </c>
    </row>
    <row r="17" spans="1:10" x14ac:dyDescent="0.3">
      <c r="A17" s="86">
        <f t="shared" si="0"/>
        <v>16</v>
      </c>
      <c r="B17" s="181"/>
      <c r="C17" s="90" t="s">
        <v>237</v>
      </c>
      <c r="E17" s="105">
        <v>500</v>
      </c>
      <c r="F17" s="105" t="s">
        <v>192</v>
      </c>
      <c r="G17" s="97" t="s">
        <v>238</v>
      </c>
      <c r="H17" s="88" t="s">
        <v>215</v>
      </c>
      <c r="I17" s="89" t="s">
        <v>198</v>
      </c>
      <c r="J17" s="99" t="s">
        <v>216</v>
      </c>
    </row>
    <row r="18" spans="1:10" x14ac:dyDescent="0.3">
      <c r="A18" s="86">
        <f t="shared" si="0"/>
        <v>17</v>
      </c>
      <c r="B18" s="181" t="s">
        <v>239</v>
      </c>
      <c r="C18" s="181" t="s">
        <v>202</v>
      </c>
      <c r="E18" s="103"/>
      <c r="F18" s="103"/>
      <c r="G18" s="106" t="s">
        <v>240</v>
      </c>
      <c r="H18" s="88" t="s">
        <v>41</v>
      </c>
      <c r="I18" s="89" t="s">
        <v>198</v>
      </c>
      <c r="J18" s="98" t="s">
        <v>212</v>
      </c>
    </row>
    <row r="19" spans="1:10" x14ac:dyDescent="0.3">
      <c r="A19" s="86">
        <f t="shared" si="0"/>
        <v>18</v>
      </c>
      <c r="B19" s="181"/>
      <c r="C19" s="181"/>
      <c r="E19" s="103"/>
      <c r="F19" s="103"/>
      <c r="G19" s="106" t="s">
        <v>241</v>
      </c>
      <c r="H19" s="88" t="s">
        <v>229</v>
      </c>
      <c r="I19" s="89" t="s">
        <v>198</v>
      </c>
      <c r="J19" s="102" t="s">
        <v>227</v>
      </c>
    </row>
    <row r="20" spans="1:10" x14ac:dyDescent="0.3">
      <c r="A20" s="86">
        <f t="shared" si="0"/>
        <v>19</v>
      </c>
      <c r="B20" s="181"/>
      <c r="C20" s="90" t="s">
        <v>242</v>
      </c>
      <c r="E20" s="103"/>
      <c r="F20" s="103"/>
      <c r="G20" s="106" t="s">
        <v>243</v>
      </c>
      <c r="H20" s="88" t="s">
        <v>229</v>
      </c>
      <c r="I20" s="89" t="s">
        <v>198</v>
      </c>
      <c r="J20" s="102" t="s">
        <v>227</v>
      </c>
    </row>
    <row r="21" spans="1:10" x14ac:dyDescent="0.3">
      <c r="A21" s="86">
        <f t="shared" si="0"/>
        <v>20</v>
      </c>
      <c r="B21" s="186" t="s">
        <v>244</v>
      </c>
      <c r="C21" s="90" t="s">
        <v>245</v>
      </c>
      <c r="E21" s="103">
        <v>5000</v>
      </c>
      <c r="F21" s="103"/>
      <c r="G21" s="94" t="s">
        <v>246</v>
      </c>
      <c r="H21" s="88" t="s">
        <v>204</v>
      </c>
      <c r="I21" s="89" t="s">
        <v>198</v>
      </c>
      <c r="J21" s="107" t="s">
        <v>216</v>
      </c>
    </row>
    <row r="22" spans="1:10" x14ac:dyDescent="0.3">
      <c r="A22" s="86">
        <f t="shared" si="0"/>
        <v>21</v>
      </c>
      <c r="B22" s="186"/>
      <c r="C22" s="90" t="s">
        <v>242</v>
      </c>
      <c r="E22" s="93">
        <v>1500</v>
      </c>
      <c r="F22" s="93" t="s">
        <v>192</v>
      </c>
      <c r="G22" s="94" t="s">
        <v>247</v>
      </c>
      <c r="H22" s="88" t="s">
        <v>204</v>
      </c>
      <c r="I22" s="89" t="s">
        <v>195</v>
      </c>
      <c r="J22" s="107" t="s">
        <v>223</v>
      </c>
    </row>
    <row r="23" spans="1:10" x14ac:dyDescent="0.3">
      <c r="A23" s="86">
        <f t="shared" si="0"/>
        <v>22</v>
      </c>
      <c r="B23" s="186"/>
      <c r="C23" s="90" t="s">
        <v>213</v>
      </c>
      <c r="E23" s="103"/>
      <c r="F23" s="103"/>
      <c r="G23" s="94" t="s">
        <v>248</v>
      </c>
      <c r="H23" s="88" t="s">
        <v>204</v>
      </c>
      <c r="I23" s="89" t="s">
        <v>195</v>
      </c>
      <c r="J23" s="107" t="s">
        <v>223</v>
      </c>
    </row>
    <row r="24" spans="1:10" x14ac:dyDescent="0.3">
      <c r="A24" s="86">
        <f t="shared" si="0"/>
        <v>23</v>
      </c>
      <c r="B24" s="186"/>
      <c r="C24" s="90" t="s">
        <v>249</v>
      </c>
      <c r="E24" s="103"/>
      <c r="F24" s="103"/>
      <c r="G24" s="97" t="s">
        <v>250</v>
      </c>
      <c r="H24" s="88" t="s">
        <v>211</v>
      </c>
      <c r="I24" s="89" t="s">
        <v>198</v>
      </c>
      <c r="J24" s="99" t="s">
        <v>216</v>
      </c>
    </row>
    <row r="25" spans="1:10" ht="12.6" thickBot="1" x14ac:dyDescent="0.35">
      <c r="A25" s="108">
        <f t="shared" si="0"/>
        <v>24</v>
      </c>
      <c r="B25" s="187"/>
      <c r="C25" s="109" t="s">
        <v>251</v>
      </c>
      <c r="E25" s="110" t="s">
        <v>198</v>
      </c>
      <c r="F25" s="110"/>
      <c r="G25" s="111" t="s">
        <v>252</v>
      </c>
      <c r="H25" s="112" t="s">
        <v>211</v>
      </c>
      <c r="I25" s="113" t="s">
        <v>198</v>
      </c>
      <c r="J25" s="114" t="s">
        <v>216</v>
      </c>
    </row>
    <row r="26" spans="1:10" x14ac:dyDescent="0.3">
      <c r="C26" s="117" t="s">
        <v>253</v>
      </c>
      <c r="E26" s="118">
        <f>SUM(E3:E25)</f>
        <v>21700</v>
      </c>
      <c r="F26" s="118"/>
      <c r="G26" s="117" t="s">
        <v>254</v>
      </c>
    </row>
    <row r="28" spans="1:10" x14ac:dyDescent="0.3">
      <c r="C28" s="117" t="s">
        <v>255</v>
      </c>
      <c r="E28" s="118">
        <f>SUMIF(F3:F25,"Y",E3:E25)</f>
        <v>10500</v>
      </c>
      <c r="F28" s="118"/>
    </row>
    <row r="50" spans="4:4" ht="13.05" thickBot="1" x14ac:dyDescent="0.25"/>
    <row r="51" spans="4:4" ht="13.95" thickBot="1" x14ac:dyDescent="0.25">
      <c r="D51" s="121" t="s">
        <v>256</v>
      </c>
    </row>
    <row r="52" spans="4:4" x14ac:dyDescent="0.3">
      <c r="D52" s="175" t="s">
        <v>257</v>
      </c>
    </row>
    <row r="53" spans="4:4" x14ac:dyDescent="0.3">
      <c r="D53" s="176"/>
    </row>
    <row r="54" spans="4:4" ht="24" x14ac:dyDescent="0.3">
      <c r="D54" s="122" t="s">
        <v>258</v>
      </c>
    </row>
    <row r="55" spans="4:4" ht="13.05" x14ac:dyDescent="0.2">
      <c r="D55" s="122" t="s">
        <v>259</v>
      </c>
    </row>
    <row r="56" spans="4:4" ht="25.95" x14ac:dyDescent="0.2">
      <c r="D56" s="122" t="s">
        <v>260</v>
      </c>
    </row>
    <row r="57" spans="4:4" ht="24" x14ac:dyDescent="0.3">
      <c r="D57" s="122" t="s">
        <v>261</v>
      </c>
    </row>
    <row r="58" spans="4:4" x14ac:dyDescent="0.3">
      <c r="D58" s="122"/>
    </row>
    <row r="59" spans="4:4" x14ac:dyDescent="0.3">
      <c r="D59" s="122" t="s">
        <v>262</v>
      </c>
    </row>
    <row r="60" spans="4:4" ht="24" x14ac:dyDescent="0.3">
      <c r="D60" s="122" t="s">
        <v>263</v>
      </c>
    </row>
    <row r="61" spans="4:4" ht="72" x14ac:dyDescent="0.3">
      <c r="D61" s="123" t="s">
        <v>264</v>
      </c>
    </row>
    <row r="62" spans="4:4" x14ac:dyDescent="0.3">
      <c r="D62" s="122" t="s">
        <v>265</v>
      </c>
    </row>
    <row r="63" spans="4:4" x14ac:dyDescent="0.3">
      <c r="D63" s="123"/>
    </row>
    <row r="64" spans="4:4" x14ac:dyDescent="0.3">
      <c r="D64" s="123"/>
    </row>
    <row r="65" spans="4:4" x14ac:dyDescent="0.3">
      <c r="D65" s="123"/>
    </row>
    <row r="66" spans="4:4" x14ac:dyDescent="0.3">
      <c r="D66" s="123"/>
    </row>
    <row r="67" spans="4:4" x14ac:dyDescent="0.3">
      <c r="D67" s="123" t="s">
        <v>266</v>
      </c>
    </row>
    <row r="68" spans="4:4" x14ac:dyDescent="0.3">
      <c r="D68" s="123"/>
    </row>
    <row r="69" spans="4:4" x14ac:dyDescent="0.3">
      <c r="D69" s="123" t="s">
        <v>267</v>
      </c>
    </row>
    <row r="70" spans="4:4" x14ac:dyDescent="0.3">
      <c r="D70" s="123"/>
    </row>
    <row r="71" spans="4:4" x14ac:dyDescent="0.3">
      <c r="D71" s="123"/>
    </row>
    <row r="72" spans="4:4" x14ac:dyDescent="0.3">
      <c r="D72" s="123" t="s">
        <v>268</v>
      </c>
    </row>
    <row r="73" spans="4:4" x14ac:dyDescent="0.3">
      <c r="D73" s="123"/>
    </row>
    <row r="74" spans="4:4" ht="12.6" thickBot="1" x14ac:dyDescent="0.35">
      <c r="D74" s="124" t="s">
        <v>269</v>
      </c>
    </row>
  </sheetData>
  <mergeCells count="12">
    <mergeCell ref="D52:D53"/>
    <mergeCell ref="A1:J1"/>
    <mergeCell ref="B3:B4"/>
    <mergeCell ref="C3:C4"/>
    <mergeCell ref="E3:E4"/>
    <mergeCell ref="F3:F4"/>
    <mergeCell ref="J3:J4"/>
    <mergeCell ref="B5:B10"/>
    <mergeCell ref="B13:B17"/>
    <mergeCell ref="B18:B20"/>
    <mergeCell ref="C18:C19"/>
    <mergeCell ref="B21:B25"/>
  </mergeCells>
  <pageMargins left="0.25" right="0.25" top="0.75" bottom="0.75" header="0.3" footer="0.3"/>
  <pageSetup paperSize="9" scale="7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48"/>
  <sheetViews>
    <sheetView topLeftCell="A49" workbookViewId="0">
      <selection activeCell="B46" sqref="B46:C46"/>
    </sheetView>
  </sheetViews>
  <sheetFormatPr defaultColWidth="8.77734375" defaultRowHeight="14.4" x14ac:dyDescent="0.3"/>
  <cols>
    <col min="1" max="1" width="8.77734375" style="6"/>
    <col min="2" max="2" width="17.77734375" style="6" customWidth="1"/>
    <col min="3" max="3" width="25" style="6" customWidth="1"/>
    <col min="4" max="4" width="18" style="6" customWidth="1"/>
    <col min="5" max="6" width="8.77734375" style="6"/>
    <col min="7" max="7" width="62.77734375" style="6" customWidth="1"/>
    <col min="8" max="16384" width="8.77734375" style="6"/>
  </cols>
  <sheetData>
    <row r="1" spans="1:7" x14ac:dyDescent="0.3">
      <c r="A1" s="194" t="s">
        <v>58</v>
      </c>
      <c r="B1" s="194"/>
      <c r="C1" s="194"/>
      <c r="D1" s="194"/>
      <c r="E1" s="194"/>
      <c r="F1" s="194"/>
      <c r="G1" s="194"/>
    </row>
    <row r="2" spans="1:7" x14ac:dyDescent="0.3">
      <c r="A2" s="194"/>
      <c r="B2" s="194"/>
      <c r="C2" s="194"/>
      <c r="D2" s="194"/>
      <c r="E2" s="194"/>
      <c r="F2" s="194"/>
      <c r="G2" s="194"/>
    </row>
    <row r="3" spans="1:7" ht="15.6" x14ac:dyDescent="0.3">
      <c r="A3" s="195" t="s">
        <v>59</v>
      </c>
      <c r="B3" s="195"/>
      <c r="C3" s="195"/>
      <c r="D3" s="195"/>
      <c r="E3" s="196" t="s">
        <v>60</v>
      </c>
      <c r="F3" s="196"/>
      <c r="G3" s="196"/>
    </row>
    <row r="4" spans="1:7" ht="15.6" x14ac:dyDescent="0.3">
      <c r="A4" s="197" t="s">
        <v>61</v>
      </c>
      <c r="B4" s="198" t="s">
        <v>62</v>
      </c>
      <c r="C4" s="197" t="s">
        <v>63</v>
      </c>
      <c r="D4" s="14" t="s">
        <v>64</v>
      </c>
      <c r="E4" s="198" t="s">
        <v>65</v>
      </c>
      <c r="F4" s="198" t="s">
        <v>66</v>
      </c>
      <c r="G4" s="15" t="s">
        <v>67</v>
      </c>
    </row>
    <row r="5" spans="1:7" ht="15.6" x14ac:dyDescent="0.3">
      <c r="A5" s="197"/>
      <c r="B5" s="198"/>
      <c r="C5" s="197"/>
      <c r="D5" s="16" t="s">
        <v>68</v>
      </c>
      <c r="E5" s="198"/>
      <c r="F5" s="198"/>
      <c r="G5" s="17" t="s">
        <v>69</v>
      </c>
    </row>
    <row r="6" spans="1:7" ht="51" x14ac:dyDescent="0.2">
      <c r="A6" s="18">
        <v>1</v>
      </c>
      <c r="B6" s="19" t="s">
        <v>70</v>
      </c>
      <c r="C6" s="20" t="s">
        <v>71</v>
      </c>
      <c r="D6" s="20" t="s">
        <v>72</v>
      </c>
      <c r="E6" s="21"/>
      <c r="F6" s="22" t="s">
        <v>73</v>
      </c>
      <c r="G6" s="23" t="s">
        <v>74</v>
      </c>
    </row>
    <row r="7" spans="1:7" ht="51" x14ac:dyDescent="0.2">
      <c r="A7" s="24">
        <v>2</v>
      </c>
      <c r="B7" s="25" t="s">
        <v>75</v>
      </c>
      <c r="C7" s="26" t="s">
        <v>76</v>
      </c>
      <c r="D7" s="26" t="s">
        <v>77</v>
      </c>
      <c r="E7" s="27"/>
      <c r="F7" s="25"/>
      <c r="G7" s="25" t="s">
        <v>78</v>
      </c>
    </row>
    <row r="8" spans="1:7" ht="51" x14ac:dyDescent="0.2">
      <c r="A8" s="24">
        <v>3</v>
      </c>
      <c r="B8" s="25" t="s">
        <v>75</v>
      </c>
      <c r="C8" s="26" t="s">
        <v>79</v>
      </c>
      <c r="D8" s="26" t="s">
        <v>77</v>
      </c>
      <c r="E8" s="28"/>
      <c r="F8" s="29"/>
      <c r="G8" s="30" t="s">
        <v>78</v>
      </c>
    </row>
    <row r="9" spans="1:7" ht="67.95" x14ac:dyDescent="0.2">
      <c r="A9" s="24">
        <v>4</v>
      </c>
      <c r="B9" s="25" t="s">
        <v>80</v>
      </c>
      <c r="C9" s="26" t="s">
        <v>81</v>
      </c>
      <c r="D9" s="26" t="s">
        <v>77</v>
      </c>
      <c r="E9" s="27"/>
      <c r="F9" s="25"/>
      <c r="G9" s="30" t="s">
        <v>78</v>
      </c>
    </row>
    <row r="10" spans="1:7" ht="16.95" x14ac:dyDescent="0.2">
      <c r="A10" s="24">
        <v>5</v>
      </c>
      <c r="B10" s="25" t="s">
        <v>82</v>
      </c>
      <c r="C10" s="26" t="s">
        <v>83</v>
      </c>
      <c r="D10" s="26" t="s">
        <v>77</v>
      </c>
      <c r="E10" s="27"/>
      <c r="F10" s="25"/>
      <c r="G10" s="30" t="s">
        <v>78</v>
      </c>
    </row>
    <row r="11" spans="1:7" ht="16.95" x14ac:dyDescent="0.2">
      <c r="A11" s="24">
        <v>6</v>
      </c>
      <c r="B11" s="31" t="s">
        <v>84</v>
      </c>
      <c r="C11" s="32" t="s">
        <v>85</v>
      </c>
      <c r="D11" s="33"/>
      <c r="E11" s="34"/>
      <c r="F11" s="31" t="s">
        <v>41</v>
      </c>
      <c r="G11" s="35" t="s">
        <v>86</v>
      </c>
    </row>
    <row r="12" spans="1:7" ht="34.049999999999997" x14ac:dyDescent="0.2">
      <c r="A12" s="24">
        <v>7</v>
      </c>
      <c r="B12" s="31" t="s">
        <v>87</v>
      </c>
      <c r="C12" s="32" t="s">
        <v>88</v>
      </c>
      <c r="D12" s="33"/>
      <c r="E12" s="34"/>
      <c r="F12" s="31" t="s">
        <v>41</v>
      </c>
      <c r="G12" s="35" t="s">
        <v>89</v>
      </c>
    </row>
    <row r="13" spans="1:7" ht="34.049999999999997" x14ac:dyDescent="0.2">
      <c r="A13" s="24">
        <v>8</v>
      </c>
      <c r="B13" s="36" t="s">
        <v>90</v>
      </c>
      <c r="C13" s="37" t="s">
        <v>91</v>
      </c>
      <c r="D13" s="37" t="s">
        <v>30</v>
      </c>
      <c r="E13" s="38"/>
      <c r="F13" s="36" t="s">
        <v>30</v>
      </c>
      <c r="G13" s="39" t="s">
        <v>92</v>
      </c>
    </row>
    <row r="14" spans="1:7" ht="51" x14ac:dyDescent="0.2">
      <c r="A14" s="24">
        <v>9</v>
      </c>
      <c r="B14" s="36" t="s">
        <v>93</v>
      </c>
      <c r="C14" s="40" t="s">
        <v>94</v>
      </c>
      <c r="D14" s="40" t="s">
        <v>30</v>
      </c>
      <c r="E14" s="36"/>
      <c r="F14" s="36" t="s">
        <v>30</v>
      </c>
      <c r="G14" s="39" t="s">
        <v>92</v>
      </c>
    </row>
    <row r="15" spans="1:7" ht="31.95" x14ac:dyDescent="0.2">
      <c r="A15" s="24">
        <v>12</v>
      </c>
      <c r="B15" s="41" t="s">
        <v>95</v>
      </c>
      <c r="C15" s="42" t="s">
        <v>96</v>
      </c>
      <c r="D15" s="43"/>
      <c r="E15" s="44"/>
      <c r="F15" s="31" t="s">
        <v>97</v>
      </c>
      <c r="G15" s="35" t="s">
        <v>98</v>
      </c>
    </row>
    <row r="16" spans="1:7" ht="31.95" x14ac:dyDescent="0.2">
      <c r="A16" s="24">
        <v>13</v>
      </c>
      <c r="B16" s="41" t="s">
        <v>99</v>
      </c>
      <c r="C16" s="42" t="s">
        <v>100</v>
      </c>
      <c r="D16" s="43"/>
      <c r="E16" s="44"/>
      <c r="F16" s="45" t="s">
        <v>41</v>
      </c>
      <c r="G16" s="35" t="s">
        <v>101</v>
      </c>
    </row>
    <row r="17" spans="1:7" ht="34.049999999999997" x14ac:dyDescent="0.2">
      <c r="A17" s="24">
        <v>14</v>
      </c>
      <c r="B17" s="31" t="s">
        <v>102</v>
      </c>
      <c r="C17" s="32" t="s">
        <v>103</v>
      </c>
      <c r="D17" s="32"/>
      <c r="E17" s="46"/>
      <c r="F17" s="31" t="s">
        <v>104</v>
      </c>
      <c r="G17" s="35" t="s">
        <v>105</v>
      </c>
    </row>
    <row r="18" spans="1:7" ht="34.049999999999997" x14ac:dyDescent="0.2">
      <c r="A18" s="24">
        <v>33</v>
      </c>
      <c r="B18" s="36" t="s">
        <v>106</v>
      </c>
      <c r="C18" s="40" t="s">
        <v>107</v>
      </c>
      <c r="D18" s="40" t="s">
        <v>30</v>
      </c>
      <c r="E18" s="47"/>
      <c r="F18" s="48" t="s">
        <v>30</v>
      </c>
      <c r="G18" s="39" t="s">
        <v>92</v>
      </c>
    </row>
    <row r="19" spans="1:7" ht="51" x14ac:dyDescent="0.2">
      <c r="A19" s="24">
        <v>15</v>
      </c>
      <c r="B19" s="31" t="s">
        <v>108</v>
      </c>
      <c r="C19" s="32" t="s">
        <v>109</v>
      </c>
      <c r="D19" s="32"/>
      <c r="E19" s="46"/>
      <c r="F19" s="31" t="s">
        <v>104</v>
      </c>
      <c r="G19" s="35" t="s">
        <v>110</v>
      </c>
    </row>
    <row r="20" spans="1:7" ht="67.95" x14ac:dyDescent="0.2">
      <c r="A20" s="24">
        <v>16</v>
      </c>
      <c r="B20" s="36" t="s">
        <v>108</v>
      </c>
      <c r="C20" s="40" t="s">
        <v>111</v>
      </c>
      <c r="D20" s="40" t="s">
        <v>30</v>
      </c>
      <c r="E20" s="47"/>
      <c r="F20" s="48" t="s">
        <v>30</v>
      </c>
      <c r="G20" s="39" t="s">
        <v>112</v>
      </c>
    </row>
    <row r="21" spans="1:7" ht="31.2" x14ac:dyDescent="0.3">
      <c r="A21" s="24">
        <v>17</v>
      </c>
      <c r="B21" s="36" t="s">
        <v>113</v>
      </c>
      <c r="C21" s="40" t="s">
        <v>114</v>
      </c>
      <c r="D21" s="40" t="s">
        <v>30</v>
      </c>
      <c r="E21" s="47" t="s">
        <v>115</v>
      </c>
      <c r="F21" s="48" t="s">
        <v>116</v>
      </c>
      <c r="G21" s="39" t="s">
        <v>92</v>
      </c>
    </row>
    <row r="22" spans="1:7" ht="34.049999999999997" x14ac:dyDescent="0.2">
      <c r="A22" s="24">
        <v>18</v>
      </c>
      <c r="B22" s="36" t="s">
        <v>117</v>
      </c>
      <c r="C22" s="40" t="s">
        <v>118</v>
      </c>
      <c r="D22" s="40" t="s">
        <v>30</v>
      </c>
      <c r="E22" s="47"/>
      <c r="F22" s="48" t="s">
        <v>116</v>
      </c>
      <c r="G22" s="39" t="s">
        <v>92</v>
      </c>
    </row>
    <row r="23" spans="1:7" ht="34.049999999999997" x14ac:dyDescent="0.2">
      <c r="A23" s="24">
        <v>19</v>
      </c>
      <c r="B23" s="31" t="s">
        <v>119</v>
      </c>
      <c r="C23" s="32" t="s">
        <v>120</v>
      </c>
      <c r="D23" s="33"/>
      <c r="E23" s="44"/>
      <c r="F23" s="31" t="s">
        <v>121</v>
      </c>
      <c r="G23" s="35" t="s">
        <v>122</v>
      </c>
    </row>
    <row r="24" spans="1:7" ht="67.95" x14ac:dyDescent="0.2">
      <c r="A24" s="24">
        <v>20</v>
      </c>
      <c r="B24" s="31" t="s">
        <v>123</v>
      </c>
      <c r="C24" s="32" t="s">
        <v>124</v>
      </c>
      <c r="D24" s="33"/>
      <c r="E24" s="44"/>
      <c r="F24" s="45" t="s">
        <v>30</v>
      </c>
      <c r="G24" s="35" t="s">
        <v>125</v>
      </c>
    </row>
    <row r="25" spans="1:7" ht="34.049999999999997" x14ac:dyDescent="0.2">
      <c r="A25" s="24">
        <v>21</v>
      </c>
      <c r="B25" s="31" t="s">
        <v>117</v>
      </c>
      <c r="C25" s="32" t="s">
        <v>126</v>
      </c>
      <c r="D25" s="33"/>
      <c r="E25" s="44"/>
      <c r="F25" s="45" t="s">
        <v>104</v>
      </c>
      <c r="G25" s="49" t="s">
        <v>127</v>
      </c>
    </row>
    <row r="26" spans="1:7" ht="67.95" x14ac:dyDescent="0.2">
      <c r="A26" s="24">
        <v>22</v>
      </c>
      <c r="B26" s="31" t="s">
        <v>108</v>
      </c>
      <c r="C26" s="32" t="s">
        <v>128</v>
      </c>
      <c r="D26" s="33"/>
      <c r="E26" s="44"/>
      <c r="F26" s="31" t="s">
        <v>104</v>
      </c>
      <c r="G26" s="49" t="s">
        <v>129</v>
      </c>
    </row>
    <row r="27" spans="1:7" ht="16.95" x14ac:dyDescent="0.2">
      <c r="A27" s="24">
        <v>23</v>
      </c>
      <c r="B27" s="36" t="s">
        <v>117</v>
      </c>
      <c r="C27" s="40" t="s">
        <v>130</v>
      </c>
      <c r="D27" s="40" t="s">
        <v>30</v>
      </c>
      <c r="E27" s="36"/>
      <c r="F27" s="36" t="s">
        <v>30</v>
      </c>
      <c r="G27" s="39" t="s">
        <v>131</v>
      </c>
    </row>
    <row r="28" spans="1:7" ht="34.049999999999997" x14ac:dyDescent="0.2">
      <c r="A28" s="24">
        <v>24</v>
      </c>
      <c r="B28" s="31" t="s">
        <v>117</v>
      </c>
      <c r="C28" s="32" t="s">
        <v>132</v>
      </c>
      <c r="D28" s="32"/>
      <c r="E28" s="31"/>
      <c r="F28" s="31"/>
      <c r="G28" s="35" t="s">
        <v>133</v>
      </c>
    </row>
    <row r="29" spans="1:7" ht="34.049999999999997" x14ac:dyDescent="0.2">
      <c r="A29" s="18">
        <v>34</v>
      </c>
      <c r="B29" s="19" t="s">
        <v>134</v>
      </c>
      <c r="C29" s="20" t="s">
        <v>135</v>
      </c>
      <c r="D29" s="20" t="s">
        <v>72</v>
      </c>
      <c r="E29" s="19"/>
      <c r="F29" s="50" t="s">
        <v>136</v>
      </c>
      <c r="G29" s="23" t="s">
        <v>137</v>
      </c>
    </row>
    <row r="30" spans="1:7" ht="67.95" x14ac:dyDescent="0.2">
      <c r="A30" s="24">
        <v>35</v>
      </c>
      <c r="B30" s="51" t="s">
        <v>138</v>
      </c>
      <c r="C30" s="52" t="s">
        <v>139</v>
      </c>
      <c r="D30" s="52" t="s">
        <v>77</v>
      </c>
      <c r="E30" s="25"/>
      <c r="F30" s="53" t="s">
        <v>140</v>
      </c>
      <c r="G30" s="54" t="s">
        <v>141</v>
      </c>
    </row>
    <row r="31" spans="1:7" ht="34.049999999999997" x14ac:dyDescent="0.2">
      <c r="A31" s="24">
        <v>36</v>
      </c>
      <c r="B31" s="31" t="s">
        <v>142</v>
      </c>
      <c r="C31" s="24" t="s">
        <v>143</v>
      </c>
      <c r="D31" s="24"/>
      <c r="E31" s="31"/>
      <c r="F31" s="31"/>
      <c r="G31" s="35" t="s">
        <v>144</v>
      </c>
    </row>
    <row r="32" spans="1:7" ht="31.2" x14ac:dyDescent="0.3">
      <c r="A32" s="24"/>
      <c r="B32" s="31" t="s">
        <v>145</v>
      </c>
      <c r="C32" s="24" t="s">
        <v>146</v>
      </c>
      <c r="D32" s="24"/>
      <c r="E32" s="31"/>
      <c r="F32" s="31" t="s">
        <v>41</v>
      </c>
      <c r="G32" s="35" t="s">
        <v>147</v>
      </c>
    </row>
    <row r="33" spans="1:7" ht="93.6" x14ac:dyDescent="0.3">
      <c r="A33" s="24">
        <v>25</v>
      </c>
      <c r="B33" s="55" t="s">
        <v>148</v>
      </c>
      <c r="C33" s="55" t="s">
        <v>149</v>
      </c>
      <c r="D33" s="24"/>
      <c r="E33" s="31" t="s">
        <v>150</v>
      </c>
      <c r="F33" s="31" t="s">
        <v>151</v>
      </c>
      <c r="G33" s="56" t="s">
        <v>152</v>
      </c>
    </row>
    <row r="34" spans="1:7" ht="51" x14ac:dyDescent="0.2">
      <c r="A34" s="24"/>
      <c r="B34" s="55" t="s">
        <v>153</v>
      </c>
      <c r="C34" s="55" t="s">
        <v>154</v>
      </c>
      <c r="D34" s="24"/>
      <c r="E34" s="31"/>
      <c r="F34" s="31" t="s">
        <v>41</v>
      </c>
      <c r="G34" s="35" t="s">
        <v>147</v>
      </c>
    </row>
    <row r="35" spans="1:7" ht="15.6" x14ac:dyDescent="0.3">
      <c r="A35" s="24">
        <v>10</v>
      </c>
      <c r="B35" s="55" t="s">
        <v>155</v>
      </c>
      <c r="C35" s="189" t="s">
        <v>156</v>
      </c>
      <c r="D35" s="189"/>
      <c r="E35" s="189"/>
      <c r="F35" s="57"/>
      <c r="G35" s="58" t="s">
        <v>152</v>
      </c>
    </row>
    <row r="36" spans="1:7" ht="15.6" x14ac:dyDescent="0.3">
      <c r="A36" s="59">
        <v>27</v>
      </c>
      <c r="B36" s="57" t="s">
        <v>157</v>
      </c>
      <c r="C36" s="24" t="s">
        <v>158</v>
      </c>
      <c r="D36" s="24"/>
      <c r="E36" s="60">
        <v>300</v>
      </c>
      <c r="F36" s="57" t="s">
        <v>104</v>
      </c>
      <c r="G36" s="61" t="s">
        <v>159</v>
      </c>
    </row>
    <row r="37" spans="1:7" ht="31.2" x14ac:dyDescent="0.3">
      <c r="A37" s="59">
        <v>28</v>
      </c>
      <c r="B37" s="57" t="s">
        <v>160</v>
      </c>
      <c r="C37" s="24" t="s">
        <v>161</v>
      </c>
      <c r="D37" s="24"/>
      <c r="E37" s="62"/>
      <c r="F37" s="57"/>
      <c r="G37" s="61" t="s">
        <v>162</v>
      </c>
    </row>
    <row r="38" spans="1:7" ht="46.8" x14ac:dyDescent="0.3">
      <c r="A38" s="59">
        <v>29</v>
      </c>
      <c r="B38" s="57" t="s">
        <v>82</v>
      </c>
      <c r="C38" s="24" t="s">
        <v>163</v>
      </c>
      <c r="D38" s="24"/>
      <c r="E38" s="62">
        <v>120</v>
      </c>
      <c r="F38" s="57" t="s">
        <v>104</v>
      </c>
      <c r="G38" s="61" t="s">
        <v>164</v>
      </c>
    </row>
    <row r="39" spans="1:7" ht="46.8" x14ac:dyDescent="0.3">
      <c r="A39" s="59">
        <v>30</v>
      </c>
      <c r="B39" s="63" t="s">
        <v>165</v>
      </c>
      <c r="C39" s="64" t="s">
        <v>166</v>
      </c>
      <c r="D39" s="64"/>
      <c r="E39" s="65" t="s">
        <v>167</v>
      </c>
      <c r="F39" s="63"/>
      <c r="G39" s="66" t="s">
        <v>168</v>
      </c>
    </row>
    <row r="40" spans="1:7" ht="31.2" x14ac:dyDescent="0.3">
      <c r="A40" s="59">
        <v>32</v>
      </c>
      <c r="B40" s="67" t="s">
        <v>169</v>
      </c>
      <c r="C40" s="68" t="s">
        <v>170</v>
      </c>
      <c r="D40" s="68"/>
      <c r="E40" s="36"/>
      <c r="F40" s="67" t="s">
        <v>30</v>
      </c>
      <c r="G40" s="69" t="s">
        <v>164</v>
      </c>
    </row>
    <row r="41" spans="1:7" ht="31.2" x14ac:dyDescent="0.3">
      <c r="A41" s="59">
        <v>11</v>
      </c>
      <c r="B41" s="70" t="s">
        <v>171</v>
      </c>
      <c r="C41" s="24" t="s">
        <v>172</v>
      </c>
      <c r="D41" s="57"/>
      <c r="E41" s="71" t="s">
        <v>173</v>
      </c>
      <c r="F41" s="57" t="s">
        <v>104</v>
      </c>
      <c r="G41" s="61" t="s">
        <v>174</v>
      </c>
    </row>
    <row r="42" spans="1:7" x14ac:dyDescent="0.3">
      <c r="A42" s="72"/>
      <c r="B42" s="72"/>
      <c r="C42" s="72"/>
      <c r="D42" s="72"/>
      <c r="E42" s="72"/>
      <c r="F42" s="72"/>
      <c r="G42" s="72"/>
    </row>
    <row r="43" spans="1:7" ht="21" x14ac:dyDescent="0.3">
      <c r="A43" s="41"/>
      <c r="B43" s="190" t="s">
        <v>175</v>
      </c>
      <c r="C43" s="190"/>
      <c r="D43" s="72"/>
      <c r="E43" s="72"/>
      <c r="F43" s="72"/>
      <c r="G43" s="72"/>
    </row>
    <row r="44" spans="1:7" ht="21" x14ac:dyDescent="0.3">
      <c r="A44" s="41"/>
      <c r="B44" s="191" t="s">
        <v>176</v>
      </c>
      <c r="C44" s="191"/>
      <c r="D44" s="72"/>
      <c r="E44" s="72"/>
      <c r="F44" s="72"/>
      <c r="G44" s="72"/>
    </row>
    <row r="45" spans="1:7" ht="21" x14ac:dyDescent="0.3">
      <c r="A45" s="41"/>
      <c r="B45" s="192" t="s">
        <v>177</v>
      </c>
      <c r="C45" s="192"/>
      <c r="D45" s="72"/>
      <c r="E45" s="72"/>
      <c r="F45" s="72"/>
      <c r="G45" s="72"/>
    </row>
    <row r="46" spans="1:7" ht="21" x14ac:dyDescent="0.3">
      <c r="A46" s="41"/>
      <c r="B46" s="193" t="s">
        <v>174</v>
      </c>
      <c r="C46" s="193"/>
      <c r="D46" s="72"/>
      <c r="E46" s="72"/>
      <c r="F46" s="72"/>
      <c r="G46" s="72"/>
    </row>
    <row r="47" spans="1:7" ht="15.6" x14ac:dyDescent="0.3">
      <c r="A47" s="41"/>
      <c r="B47" s="188" t="s">
        <v>178</v>
      </c>
      <c r="C47" s="188"/>
      <c r="D47" s="73"/>
      <c r="E47" s="41"/>
      <c r="F47" s="41"/>
      <c r="G47" s="41"/>
    </row>
    <row r="48" spans="1:7" ht="15.6" x14ac:dyDescent="0.3">
      <c r="A48" s="41"/>
      <c r="B48" s="188" t="s">
        <v>179</v>
      </c>
      <c r="C48" s="188"/>
      <c r="D48" s="74"/>
      <c r="E48" s="41"/>
      <c r="F48" s="41"/>
      <c r="G48" s="41"/>
    </row>
  </sheetData>
  <mergeCells count="15">
    <mergeCell ref="A1:G2"/>
    <mergeCell ref="A3:D3"/>
    <mergeCell ref="E3:G3"/>
    <mergeCell ref="A4:A5"/>
    <mergeCell ref="B4:B5"/>
    <mergeCell ref="C4:C5"/>
    <mergeCell ref="E4:E5"/>
    <mergeCell ref="F4:F5"/>
    <mergeCell ref="B48:C48"/>
    <mergeCell ref="C35:E35"/>
    <mergeCell ref="B43:C43"/>
    <mergeCell ref="B44:C44"/>
    <mergeCell ref="B45:C45"/>
    <mergeCell ref="B46:C46"/>
    <mergeCell ref="B47:C4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33"/>
  <sheetViews>
    <sheetView workbookViewId="0">
      <pane ySplit="1" topLeftCell="A14" activePane="bottomLeft" state="frozen"/>
      <selection pane="bottomLeft" activeCell="D13" sqref="D13"/>
    </sheetView>
  </sheetViews>
  <sheetFormatPr defaultColWidth="8.77734375" defaultRowHeight="14.4" x14ac:dyDescent="0.3"/>
  <cols>
    <col min="3" max="3" width="12.77734375" bestFit="1" customWidth="1"/>
    <col min="4" max="4" width="49.109375" bestFit="1" customWidth="1"/>
    <col min="5" max="5" width="21.109375" customWidth="1"/>
    <col min="7" max="7" width="36.77734375" customWidth="1"/>
    <col min="8" max="8" width="15.109375" bestFit="1" customWidth="1"/>
    <col min="9" max="9" width="15.109375" customWidth="1"/>
  </cols>
  <sheetData>
    <row r="1" spans="1:17" s="1" customFormat="1" ht="19.95" thickBot="1" x14ac:dyDescent="0.3">
      <c r="A1" s="2" t="s">
        <v>5</v>
      </c>
      <c r="B1" s="2" t="s">
        <v>7</v>
      </c>
      <c r="C1" s="2" t="s">
        <v>6</v>
      </c>
      <c r="D1" s="2" t="s">
        <v>0</v>
      </c>
      <c r="E1" s="2" t="s">
        <v>1</v>
      </c>
      <c r="F1" s="2" t="s">
        <v>2</v>
      </c>
      <c r="G1" s="2" t="s">
        <v>3</v>
      </c>
      <c r="H1" s="2" t="s">
        <v>4</v>
      </c>
      <c r="I1" s="2" t="s">
        <v>9</v>
      </c>
      <c r="J1" s="2" t="s">
        <v>8</v>
      </c>
    </row>
    <row r="2" spans="1:17" ht="43.2" x14ac:dyDescent="0.3">
      <c r="A2" s="137"/>
      <c r="B2" s="138"/>
      <c r="C2" s="130" t="s">
        <v>14</v>
      </c>
      <c r="D2" s="139" t="s">
        <v>10</v>
      </c>
      <c r="E2" s="138"/>
      <c r="F2" s="138"/>
      <c r="G2" s="138"/>
      <c r="H2" s="138"/>
      <c r="I2" s="139" t="s">
        <v>11</v>
      </c>
      <c r="J2" s="6" t="s">
        <v>342</v>
      </c>
    </row>
    <row r="3" spans="1:17" ht="158.4" x14ac:dyDescent="0.3">
      <c r="A3" s="135"/>
      <c r="B3" s="136"/>
      <c r="C3" s="125" t="s">
        <v>14</v>
      </c>
      <c r="D3" s="125" t="s">
        <v>12</v>
      </c>
      <c r="E3" s="136"/>
      <c r="F3" s="136"/>
      <c r="G3" s="136"/>
      <c r="H3" s="136"/>
      <c r="I3" s="125" t="s">
        <v>13</v>
      </c>
      <c r="J3" s="6" t="s">
        <v>342</v>
      </c>
    </row>
    <row r="4" spans="1:17" ht="15" x14ac:dyDescent="0.2">
      <c r="A4" s="4"/>
      <c r="C4" s="7"/>
    </row>
    <row r="5" spans="1:17" ht="15" x14ac:dyDescent="0.2">
      <c r="A5" s="4"/>
    </row>
    <row r="6" spans="1:17" ht="15" x14ac:dyDescent="0.2">
      <c r="A6" s="4"/>
    </row>
    <row r="7" spans="1:17" ht="15" x14ac:dyDescent="0.2">
      <c r="A7" s="4"/>
    </row>
    <row r="8" spans="1:17" ht="15" x14ac:dyDescent="0.2">
      <c r="A8" s="4"/>
    </row>
    <row r="9" spans="1:17" ht="15" x14ac:dyDescent="0.2">
      <c r="A9" s="4"/>
    </row>
    <row r="10" spans="1:17" ht="15" x14ac:dyDescent="0.2">
      <c r="A10" s="4"/>
    </row>
    <row r="11" spans="1:17" ht="15" x14ac:dyDescent="0.2">
      <c r="A11" s="4"/>
    </row>
    <row r="12" spans="1:17" ht="15" x14ac:dyDescent="0.2">
      <c r="A12" s="4"/>
    </row>
    <row r="13" spans="1:17" ht="15" x14ac:dyDescent="0.2">
      <c r="A13" s="4"/>
      <c r="K13" s="164"/>
      <c r="L13" s="164"/>
      <c r="M13" s="164"/>
      <c r="N13" s="164"/>
      <c r="O13" s="164"/>
      <c r="P13" s="164"/>
      <c r="Q13" s="164"/>
    </row>
    <row r="14" spans="1:17" ht="17.55" customHeight="1" x14ac:dyDescent="0.3">
      <c r="A14" s="5"/>
      <c r="K14" s="164"/>
      <c r="L14" s="205"/>
      <c r="M14" s="206"/>
      <c r="N14" s="205"/>
      <c r="O14" s="205"/>
      <c r="P14" s="205"/>
      <c r="Q14" s="164"/>
    </row>
    <row r="15" spans="1:17" x14ac:dyDescent="0.3">
      <c r="K15" s="164"/>
      <c r="L15" s="164"/>
      <c r="M15" s="164"/>
      <c r="N15" s="164"/>
      <c r="O15" s="164"/>
      <c r="P15" s="164"/>
      <c r="Q15" s="164"/>
    </row>
    <row r="16" spans="1:17" x14ac:dyDescent="0.3">
      <c r="K16" s="164"/>
      <c r="L16" s="164"/>
      <c r="M16" s="164"/>
      <c r="N16" s="164"/>
      <c r="O16" s="164"/>
      <c r="P16" s="164"/>
      <c r="Q16" s="164"/>
    </row>
    <row r="33" spans="4:9" x14ac:dyDescent="0.3">
      <c r="D33" s="3"/>
      <c r="E33" s="3"/>
      <c r="F33" s="3"/>
      <c r="G33" s="3"/>
      <c r="H33" s="3"/>
      <c r="I33" s="3"/>
    </row>
  </sheetData>
  <conditionalFormatting sqref="J2:J3">
    <cfRule type="containsText" dxfId="55" priority="1" operator="containsText" text="Cancelled">
      <formula>NOT(ISERROR(SEARCH("Cancelled",J2)))</formula>
    </cfRule>
    <cfRule type="containsText" dxfId="56" priority="2" operator="containsText" text="Not Assigned">
      <formula>NOT(ISERROR(SEARCH("Not Assigned",J2)))</formula>
    </cfRule>
    <cfRule type="containsText" dxfId="57" priority="3" operator="containsText" text="Overdue">
      <formula>NOT(ISERROR(SEARCH("Overdue",J2)))</formula>
    </cfRule>
    <cfRule type="containsText" dxfId="58" priority="4" operator="containsText" text="Closed">
      <formula>NOT(ISERROR(SEARCH("Closed",J2)))</formula>
    </cfRule>
    <cfRule type="containsText" dxfId="59" priority="5" operator="containsText" text="Open">
      <formula>NOT(ISERROR(SEARCH("Open",J2)))</formula>
    </cfRule>
  </conditionalFormatting>
  <dataValidations count="1">
    <dataValidation type="list" allowBlank="1" showInputMessage="1" showErrorMessage="1" sqref="J2:J3">
      <formula1>"Open, Closed, Overdue, Not Assigned, Cancelled"</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4"/>
  <sheetViews>
    <sheetView topLeftCell="A13" workbookViewId="0">
      <selection activeCell="I16" sqref="I16"/>
    </sheetView>
  </sheetViews>
  <sheetFormatPr defaultColWidth="8.77734375" defaultRowHeight="14.4" x14ac:dyDescent="0.3"/>
  <cols>
    <col min="4" max="4" width="19.44140625" bestFit="1" customWidth="1"/>
    <col min="5" max="5" width="9.77734375" bestFit="1" customWidth="1"/>
    <col min="7" max="7" width="29.88671875" customWidth="1"/>
    <col min="8" max="8" width="15.109375" bestFit="1" customWidth="1"/>
    <col min="9" max="9" width="21.21875" customWidth="1"/>
  </cols>
  <sheetData>
    <row r="1" spans="1:10" ht="19.95" thickBot="1" x14ac:dyDescent="0.3">
      <c r="A1" s="2" t="s">
        <v>5</v>
      </c>
      <c r="B1" s="2" t="s">
        <v>7</v>
      </c>
      <c r="C1" s="2" t="s">
        <v>6</v>
      </c>
      <c r="D1" s="2" t="s">
        <v>0</v>
      </c>
      <c r="E1" s="2" t="s">
        <v>1</v>
      </c>
      <c r="F1" s="2" t="s">
        <v>2</v>
      </c>
      <c r="G1" s="2" t="s">
        <v>3</v>
      </c>
      <c r="H1" s="2" t="s">
        <v>4</v>
      </c>
      <c r="I1" s="2" t="s">
        <v>9</v>
      </c>
      <c r="J1" s="2" t="s">
        <v>8</v>
      </c>
    </row>
    <row r="2" spans="1:10" ht="28.8" x14ac:dyDescent="0.3">
      <c r="D2" t="s">
        <v>270</v>
      </c>
      <c r="G2" s="6" t="s">
        <v>346</v>
      </c>
      <c r="H2" s="7"/>
      <c r="I2" s="6" t="s">
        <v>347</v>
      </c>
      <c r="J2" s="6" t="s">
        <v>344</v>
      </c>
    </row>
    <row r="3" spans="1:10" ht="28.8" x14ac:dyDescent="0.3">
      <c r="D3" t="s">
        <v>271</v>
      </c>
      <c r="G3" s="6" t="s">
        <v>345</v>
      </c>
      <c r="H3" s="7"/>
      <c r="I3" s="7"/>
      <c r="J3" s="6" t="s">
        <v>344</v>
      </c>
    </row>
    <row r="4" spans="1:10" x14ac:dyDescent="0.3">
      <c r="G4" s="7"/>
      <c r="H4" s="7"/>
      <c r="I4" s="7"/>
    </row>
  </sheetData>
  <conditionalFormatting sqref="J2:J3">
    <cfRule type="containsText" dxfId="9" priority="1" operator="containsText" text="Cancelled">
      <formula>NOT(ISERROR(SEARCH("Cancelled",J2)))</formula>
    </cfRule>
    <cfRule type="containsText" dxfId="8" priority="2" operator="containsText" text="Not Assigned">
      <formula>NOT(ISERROR(SEARCH("Not Assigned",J2)))</formula>
    </cfRule>
    <cfRule type="containsText" dxfId="7" priority="3" operator="containsText" text="Overdue">
      <formula>NOT(ISERROR(SEARCH("Overdue",J2)))</formula>
    </cfRule>
    <cfRule type="containsText" dxfId="6" priority="4" operator="containsText" text="Closed">
      <formula>NOT(ISERROR(SEARCH("Closed",J2)))</formula>
    </cfRule>
    <cfRule type="containsText" dxfId="5" priority="5" operator="containsText" text="Open">
      <formula>NOT(ISERROR(SEARCH("Open",J2)))</formula>
    </cfRule>
  </conditionalFormatting>
  <dataValidations count="1">
    <dataValidation type="list" allowBlank="1" showInputMessage="1" showErrorMessage="1" sqref="J2:J3">
      <formula1>"Open, Closed, Overdue, Not Assigned, Cancelled"</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D20"/>
  <sheetViews>
    <sheetView topLeftCell="A7" workbookViewId="0">
      <selection activeCell="G20" sqref="G20"/>
    </sheetView>
  </sheetViews>
  <sheetFormatPr defaultColWidth="8.77734375" defaultRowHeight="14.4" x14ac:dyDescent="0.3"/>
  <cols>
    <col min="1" max="1" width="50.44140625" bestFit="1" customWidth="1"/>
    <col min="2" max="2" width="11.109375" bestFit="1" customWidth="1"/>
    <col min="4" max="4" width="10.77734375" bestFit="1" customWidth="1"/>
  </cols>
  <sheetData>
    <row r="1" spans="1:4" ht="24" x14ac:dyDescent="0.3">
      <c r="A1" s="199" t="s">
        <v>272</v>
      </c>
      <c r="B1" s="200"/>
      <c r="C1" s="200"/>
      <c r="D1" s="201"/>
    </row>
    <row r="2" spans="1:4" ht="15" x14ac:dyDescent="0.2">
      <c r="A2" s="136" t="s">
        <v>273</v>
      </c>
      <c r="B2" s="140">
        <v>3850</v>
      </c>
      <c r="C2" s="141"/>
      <c r="D2" s="141" t="s">
        <v>274</v>
      </c>
    </row>
    <row r="3" spans="1:4" ht="15" x14ac:dyDescent="0.2">
      <c r="A3" s="136" t="s">
        <v>275</v>
      </c>
      <c r="B3" s="140">
        <v>4464</v>
      </c>
      <c r="C3" s="141"/>
      <c r="D3" s="141" t="s">
        <v>274</v>
      </c>
    </row>
    <row r="4" spans="1:4" ht="15" x14ac:dyDescent="0.2">
      <c r="A4" s="136" t="s">
        <v>276</v>
      </c>
      <c r="B4" s="140">
        <v>2500</v>
      </c>
      <c r="C4" s="141"/>
      <c r="D4" s="141" t="s">
        <v>274</v>
      </c>
    </row>
    <row r="5" spans="1:4" ht="15" x14ac:dyDescent="0.2">
      <c r="A5" s="136" t="s">
        <v>277</v>
      </c>
      <c r="B5" s="140">
        <v>3000</v>
      </c>
      <c r="C5" s="142"/>
      <c r="D5" s="136" t="s">
        <v>278</v>
      </c>
    </row>
    <row r="6" spans="1:4" ht="15" x14ac:dyDescent="0.2">
      <c r="A6" s="136" t="s">
        <v>279</v>
      </c>
      <c r="B6" s="140">
        <v>5000</v>
      </c>
      <c r="C6" s="142"/>
      <c r="D6" s="136" t="s">
        <v>278</v>
      </c>
    </row>
    <row r="7" spans="1:4" ht="15" x14ac:dyDescent="0.2">
      <c r="A7" s="136" t="s">
        <v>280</v>
      </c>
      <c r="B7" s="140">
        <v>10000</v>
      </c>
      <c r="C7" s="142"/>
      <c r="D7" s="136" t="s">
        <v>278</v>
      </c>
    </row>
    <row r="8" spans="1:4" ht="15" x14ac:dyDescent="0.2">
      <c r="A8" s="136" t="s">
        <v>281</v>
      </c>
      <c r="B8" s="140">
        <v>10000</v>
      </c>
      <c r="C8" s="142"/>
      <c r="D8" s="136" t="s">
        <v>278</v>
      </c>
    </row>
    <row r="9" spans="1:4" ht="15" x14ac:dyDescent="0.2">
      <c r="A9" s="136" t="s">
        <v>282</v>
      </c>
      <c r="B9" s="140">
        <v>12500</v>
      </c>
      <c r="C9" s="142"/>
      <c r="D9" s="136" t="s">
        <v>278</v>
      </c>
    </row>
    <row r="10" spans="1:4" ht="15" x14ac:dyDescent="0.2">
      <c r="A10" s="136" t="s">
        <v>283</v>
      </c>
      <c r="B10" s="140">
        <v>40000</v>
      </c>
      <c r="C10" s="143"/>
      <c r="D10" s="136" t="s">
        <v>284</v>
      </c>
    </row>
    <row r="11" spans="1:4" ht="15" x14ac:dyDescent="0.2">
      <c r="A11" s="144" t="s">
        <v>285</v>
      </c>
      <c r="B11" s="145">
        <v>4760</v>
      </c>
      <c r="C11" s="141"/>
      <c r="D11" s="141" t="s">
        <v>274</v>
      </c>
    </row>
    <row r="12" spans="1:4" ht="15" x14ac:dyDescent="0.2">
      <c r="A12" s="144" t="s">
        <v>286</v>
      </c>
      <c r="B12" s="146">
        <v>2500</v>
      </c>
      <c r="C12" s="147"/>
      <c r="D12" s="136" t="s">
        <v>278</v>
      </c>
    </row>
    <row r="13" spans="1:4" ht="15" x14ac:dyDescent="0.2">
      <c r="A13" s="144" t="s">
        <v>287</v>
      </c>
      <c r="B13" s="145">
        <v>1540</v>
      </c>
      <c r="C13" s="141"/>
      <c r="D13" s="141" t="s">
        <v>274</v>
      </c>
    </row>
    <row r="14" spans="1:4" ht="15" x14ac:dyDescent="0.2">
      <c r="A14" s="136" t="s">
        <v>288</v>
      </c>
      <c r="B14" s="140">
        <v>3000</v>
      </c>
      <c r="C14" s="148"/>
      <c r="D14" s="136" t="s">
        <v>284</v>
      </c>
    </row>
    <row r="15" spans="1:4" ht="48" x14ac:dyDescent="0.2">
      <c r="A15" s="149" t="s">
        <v>289</v>
      </c>
      <c r="B15" s="150"/>
      <c r="C15" s="151"/>
      <c r="D15" s="152"/>
    </row>
    <row r="16" spans="1:4" ht="15" x14ac:dyDescent="0.2">
      <c r="A16" s="153"/>
      <c r="B16" s="202" t="s">
        <v>290</v>
      </c>
      <c r="C16" s="203"/>
      <c r="D16" s="204"/>
    </row>
    <row r="17" spans="1:4" ht="15" x14ac:dyDescent="0.2">
      <c r="A17" s="153"/>
      <c r="B17" s="142" t="s">
        <v>291</v>
      </c>
      <c r="C17" s="154" t="s">
        <v>292</v>
      </c>
      <c r="D17" s="143" t="s">
        <v>293</v>
      </c>
    </row>
    <row r="18" spans="1:4" ht="16.05" x14ac:dyDescent="0.2">
      <c r="A18" s="155" t="s">
        <v>294</v>
      </c>
      <c r="B18" s="141" t="s">
        <v>295</v>
      </c>
    </row>
    <row r="19" spans="1:4" ht="15" x14ac:dyDescent="0.2">
      <c r="A19" s="153"/>
    </row>
    <row r="20" spans="1:4" ht="15" x14ac:dyDescent="0.2">
      <c r="A20" s="153"/>
    </row>
  </sheetData>
  <mergeCells count="2">
    <mergeCell ref="A1:D1"/>
    <mergeCell ref="B16:D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1"/>
  <sheetViews>
    <sheetView workbookViewId="0">
      <selection activeCell="G15" sqref="G15"/>
    </sheetView>
  </sheetViews>
  <sheetFormatPr defaultColWidth="8.77734375" defaultRowHeight="14.4" x14ac:dyDescent="0.3"/>
  <sheetData>
    <row r="1" spans="1:10" ht="19.95" thickBot="1" x14ac:dyDescent="0.3">
      <c r="A1" s="2" t="s">
        <v>5</v>
      </c>
      <c r="B1" s="2" t="s">
        <v>7</v>
      </c>
      <c r="C1" s="2" t="s">
        <v>6</v>
      </c>
      <c r="D1" s="2" t="s">
        <v>0</v>
      </c>
      <c r="E1" s="2" t="s">
        <v>1</v>
      </c>
      <c r="F1" s="2" t="s">
        <v>2</v>
      </c>
      <c r="G1" s="2" t="s">
        <v>3</v>
      </c>
      <c r="H1" s="2" t="s">
        <v>4</v>
      </c>
      <c r="I1" s="2" t="s">
        <v>9</v>
      </c>
      <c r="J1" s="2"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FULL COUNCIL</vt:lpstr>
      <vt:lpstr>Climate &amp; Biodiversity</vt:lpstr>
      <vt:lpstr>Allotments</vt:lpstr>
      <vt:lpstr>20's Plenty</vt:lpstr>
      <vt:lpstr>Public Spaces</vt:lpstr>
      <vt:lpstr>Policy &amp; Finance</vt:lpstr>
      <vt:lpstr>Heritage WG</vt:lpstr>
      <vt:lpstr>The Guildhall</vt:lpstr>
      <vt:lpstr>Youth WG</vt:lpstr>
      <vt:lpstr>Town Marketing WG</vt:lpstr>
      <vt:lpstr>Community Lottery</vt:lpstr>
      <vt:lpstr>Equality &amp; Diversity WG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dc:creator>
  <cp:lastModifiedBy>Louise</cp:lastModifiedBy>
  <cp:lastPrinted>2021-03-09T13:37:13Z</cp:lastPrinted>
  <dcterms:created xsi:type="dcterms:W3CDTF">2021-03-09T11:38:24Z</dcterms:created>
  <dcterms:modified xsi:type="dcterms:W3CDTF">2021-03-16T14:41:02Z</dcterms:modified>
</cp:coreProperties>
</file>